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ВСЕГО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комментарий" sheetId="14" r:id="rId14"/>
  </sheets>
  <definedNames>
    <definedName name="_xlnm.Print_Area" localSheetId="1">'01'!$A$2:$AX$26</definedName>
    <definedName name="_xlnm.Print_Area" localSheetId="8">'08'!$A$1:$AX$26</definedName>
    <definedName name="_xlnm.Print_Area" localSheetId="0">'ВСЕГО'!$A$1:$AX$26</definedName>
  </definedNames>
  <calcPr fullCalcOnLoad="1"/>
</workbook>
</file>

<file path=xl/sharedStrings.xml><?xml version="1.0" encoding="utf-8"?>
<sst xmlns="http://schemas.openxmlformats.org/spreadsheetml/2006/main" count="1508" uniqueCount="99">
  <si>
    <t>Авдеевский КХЗ</t>
  </si>
  <si>
    <t>Донецккокс</t>
  </si>
  <si>
    <t>Енакиевский КХЗ</t>
  </si>
  <si>
    <t>Ясиновский КХЗ</t>
  </si>
  <si>
    <t>Баглейкокс</t>
  </si>
  <si>
    <t>Днепрококс</t>
  </si>
  <si>
    <t>Запорожкокс</t>
  </si>
  <si>
    <t>Криворожсталь</t>
  </si>
  <si>
    <t>Макеевкокс</t>
  </si>
  <si>
    <t>Импорт</t>
  </si>
  <si>
    <t xml:space="preserve"> </t>
  </si>
  <si>
    <t>Предложение</t>
  </si>
  <si>
    <t>Казахстан</t>
  </si>
  <si>
    <t>Угорщина</t>
  </si>
  <si>
    <t>Литва</t>
  </si>
  <si>
    <t>США</t>
  </si>
  <si>
    <t>Італія</t>
  </si>
  <si>
    <t>Марокко</t>
  </si>
  <si>
    <t>Чехія</t>
  </si>
  <si>
    <t>Великобританія</t>
  </si>
  <si>
    <t>Латвія</t>
  </si>
  <si>
    <t>Македонія</t>
  </si>
  <si>
    <t>Харьковский КЗ</t>
  </si>
  <si>
    <t>Днепродзержинский КХЗ</t>
  </si>
  <si>
    <t>Алчевский КХЗ</t>
  </si>
  <si>
    <t>Спрос</t>
  </si>
  <si>
    <t>Всего</t>
  </si>
  <si>
    <t>Макеевский</t>
  </si>
  <si>
    <t>Енакиевский</t>
  </si>
  <si>
    <t>Азовсталь</t>
  </si>
  <si>
    <t>Донецкий</t>
  </si>
  <si>
    <t>Краматорский</t>
  </si>
  <si>
    <t>Ильича</t>
  </si>
  <si>
    <t>Алчевский</t>
  </si>
  <si>
    <t>Итого экспорт</t>
  </si>
  <si>
    <t>Внутреннее потребление</t>
  </si>
  <si>
    <t>Экспорт</t>
  </si>
  <si>
    <t>Производство</t>
  </si>
  <si>
    <t>Всего предложение</t>
  </si>
  <si>
    <t>Итого спрос</t>
  </si>
  <si>
    <t>Общий баланс (предложение минус спрос)</t>
  </si>
  <si>
    <t>Дзержинского</t>
  </si>
  <si>
    <t>Петровского</t>
  </si>
  <si>
    <t>Украинские производители</t>
  </si>
  <si>
    <t>Трейдеры</t>
  </si>
  <si>
    <t>Зарубежные производители</t>
  </si>
  <si>
    <t>Поставщики</t>
  </si>
  <si>
    <t>СЛОВАКИЯ</t>
  </si>
  <si>
    <t>ТУРЦИЯ</t>
  </si>
  <si>
    <t>БОЛГАРИЯ</t>
  </si>
  <si>
    <t>РУМЫНИЯ</t>
  </si>
  <si>
    <t>АЗЕРБАЙДЖАН</t>
  </si>
  <si>
    <t>ЮГОСЛАВИЯ</t>
  </si>
  <si>
    <t>Горловский КХЗ</t>
  </si>
  <si>
    <t>Переходящие остатки</t>
  </si>
  <si>
    <t>Запорожсталь</t>
  </si>
  <si>
    <t>ГРУЗИЯ</t>
  </si>
  <si>
    <t>Россия</t>
  </si>
  <si>
    <t>БЕЛОРУССИЯ</t>
  </si>
  <si>
    <t>ВЕНГРИЯ</t>
  </si>
  <si>
    <t>ЕГИПЕТ</t>
  </si>
  <si>
    <t>ФИНЛЯНДИЯ</t>
  </si>
  <si>
    <t>ИТАЛИЯ</t>
  </si>
  <si>
    <t>Итого внутр. потребление</t>
  </si>
  <si>
    <t>Другие потребители</t>
  </si>
  <si>
    <t>Укр. Трейдеры</t>
  </si>
  <si>
    <t>ВСЕГО</t>
  </si>
  <si>
    <t>Каждый месяц заполняется страница очередного месячного баланса и 
обновляется суммарный баланс на странице "Всего")</t>
  </si>
  <si>
    <t>На странице "ВСЕГО" суммарный баланс с начала года по текущую дату (например, 15 октября на странице "Всего" баланс за 9 месяцев)</t>
  </si>
  <si>
    <t>Польша</t>
  </si>
  <si>
    <t>Китай</t>
  </si>
  <si>
    <t xml:space="preserve">На страницах "01-12" ежемесячные балансы за 1-12 месяцы </t>
  </si>
  <si>
    <t>Баланс кокса металлургического в Украине (январь), (в тыс. т в пересчете на сухой вес)</t>
  </si>
  <si>
    <t>Баланс кокса металлургического в Украине (февраль), (в тыс. т в пересчете на сухой вес)</t>
  </si>
  <si>
    <t>Баланс кокса металлургического в Украине (март), (в тыс. т в пересчете на сухой вес)</t>
  </si>
  <si>
    <t>Баланс кокса металлургического в Украине (апрель), (в тыс. т в пересчете на сухой вес)</t>
  </si>
  <si>
    <t>Баланс кокса металлургического в Украине (май), (в тыс. т в пересчете на сухой вес)</t>
  </si>
  <si>
    <t>Баланс кокса металлургического в Украине (июнь), (в тыс. т в пересчете на сухой вес)</t>
  </si>
  <si>
    <t>Баланс кокса металлургического в Украине (июль), (в тыс. т в пересчете на сухой вес)</t>
  </si>
  <si>
    <t>Баланс кокса металлургического в Украине (август), (в тыс. т в пересчете на сухой вес)</t>
  </si>
  <si>
    <t>Баланс кокса металлургического в Украине (сентябрь), (в тыс. т в пересчете на сухой вес)</t>
  </si>
  <si>
    <t>Баланс кокса металлургического в Украине (октябрь), (в тыс. т в пересчете на сухой вес)</t>
  </si>
  <si>
    <t>Баланс кокса металлургического в Украине (ноябрь), (в тыс. т в пересчете на сухой вес)</t>
  </si>
  <si>
    <t>Баланс кокса металлургического в Украине (декабрь), (в тыс. т в пересчете на сухой вес)</t>
  </si>
  <si>
    <t>Другие</t>
  </si>
  <si>
    <t>ArcelorMittal Kryvyy Rih</t>
  </si>
  <si>
    <t>АрселорМиттал</t>
  </si>
  <si>
    <t>Иран</t>
  </si>
  <si>
    <t>ЮАР</t>
  </si>
  <si>
    <t>Индия</t>
  </si>
  <si>
    <t>В показателях экспорта ЗА ПОСЛЕДНИЙ МЕСЯЦ, суммарный экспорт</t>
  </si>
  <si>
    <t>по отдельным предприятиям может быть больше суммы экспортных</t>
  </si>
  <si>
    <t xml:space="preserve">поставок этого предприятия по отдельным странам. Причина - часть </t>
  </si>
  <si>
    <t xml:space="preserve">фактически осуществленных экспортных поставок данного предприятия </t>
  </si>
  <si>
    <t xml:space="preserve">месяца после появления данного баланса. </t>
  </si>
  <si>
    <t>пока что что не приписана к стране назначения. Эта неточность устраняется в течение</t>
  </si>
  <si>
    <t>Бразилия</t>
  </si>
  <si>
    <t>Пакистан</t>
  </si>
  <si>
    <t>5 мес. 2011. Баланс кокса металлургического в Украине, (в тыс. т в пересчете на сухой вес)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</si>
</sst>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"/>
  </numFmts>
  <fonts count="41">
    <font>
      <sz val="10"/>
      <name val="Arial Cyr"/>
      <family val="0"/>
    </font>
    <font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2"/>
    </font>
    <font>
      <sz val="8"/>
      <color indexed="9"/>
      <name val="Times New Roman"/>
      <family val="2"/>
    </font>
    <font>
      <sz val="8"/>
      <color indexed="62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9"/>
      <name val="Times New Roman"/>
      <family val="2"/>
    </font>
    <font>
      <b/>
      <sz val="18"/>
      <color indexed="56"/>
      <name val="Cambria"/>
      <family val="2"/>
    </font>
    <font>
      <sz val="8"/>
      <color indexed="60"/>
      <name val="Times New Roman"/>
      <family val="2"/>
    </font>
    <font>
      <sz val="8"/>
      <color indexed="20"/>
      <name val="Times New Roman"/>
      <family val="2"/>
    </font>
    <font>
      <i/>
      <sz val="8"/>
      <color indexed="23"/>
      <name val="Times New Roman"/>
      <family val="2"/>
    </font>
    <font>
      <sz val="8"/>
      <color indexed="52"/>
      <name val="Times New Roman"/>
      <family val="2"/>
    </font>
    <font>
      <sz val="8"/>
      <color indexed="17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theme="1"/>
      <name val="Times New Roman"/>
      <family val="2"/>
    </font>
    <font>
      <b/>
      <sz val="8"/>
      <color theme="0"/>
      <name val="Times New Roman"/>
      <family val="2"/>
    </font>
    <font>
      <b/>
      <sz val="18"/>
      <color theme="3"/>
      <name val="Cambria"/>
      <family val="2"/>
    </font>
    <font>
      <sz val="8"/>
      <color rgb="FF9C6500"/>
      <name val="Times New Roman"/>
      <family val="2"/>
    </font>
    <font>
      <sz val="8"/>
      <color rgb="FF9C0006"/>
      <name val="Times New Roman"/>
      <family val="2"/>
    </font>
    <font>
      <i/>
      <sz val="8"/>
      <color rgb="FF7F7F7F"/>
      <name val="Times New Roman"/>
      <family val="2"/>
    </font>
    <font>
      <sz val="8"/>
      <color rgb="FFFA7D00"/>
      <name val="Times New Roman"/>
      <family val="2"/>
    </font>
    <font>
      <sz val="8"/>
      <color rgb="FFFF0000"/>
      <name val="Times New Roman"/>
      <family val="2"/>
    </font>
    <font>
      <sz val="8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1" fillId="0" borderId="13" xfId="0" applyNumberFormat="1" applyFont="1" applyFill="1" applyBorder="1" applyAlignment="1" applyProtection="1">
      <alignment horizontal="left"/>
      <protection locked="0"/>
    </xf>
    <xf numFmtId="164" fontId="3" fillId="0" borderId="13" xfId="0" applyNumberFormat="1" applyFont="1" applyFill="1" applyBorder="1" applyAlignment="1" applyProtection="1">
      <alignment horizontal="left"/>
      <protection locked="0"/>
    </xf>
    <xf numFmtId="164" fontId="2" fillId="33" borderId="13" xfId="0" applyNumberFormat="1" applyFont="1" applyFill="1" applyBorder="1" applyAlignment="1" applyProtection="1">
      <alignment horizontal="left"/>
      <protection/>
    </xf>
    <xf numFmtId="164" fontId="1" fillId="0" borderId="13" xfId="0" applyNumberFormat="1" applyFont="1" applyBorder="1" applyAlignment="1" applyProtection="1">
      <alignment horizontal="left"/>
      <protection locked="0"/>
    </xf>
    <xf numFmtId="164" fontId="1" fillId="0" borderId="1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center" vertical="center" textRotation="90"/>
      <protection/>
    </xf>
    <xf numFmtId="164" fontId="1" fillId="0" borderId="14" xfId="0" applyNumberFormat="1" applyFont="1" applyFill="1" applyBorder="1" applyAlignment="1" applyProtection="1">
      <alignment horizontal="center" vertical="center" textRotation="90"/>
      <protection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15" xfId="0" applyNumberFormat="1" applyFont="1" applyFill="1" applyBorder="1" applyAlignment="1" applyProtection="1">
      <alignment horizontal="center" vertical="center" textRotation="90"/>
      <protection locked="0"/>
    </xf>
    <xf numFmtId="164" fontId="1" fillId="0" borderId="13" xfId="0" applyNumberFormat="1" applyFont="1" applyFill="1" applyBorder="1" applyAlignment="1" applyProtection="1">
      <alignment/>
      <protection locked="0"/>
    </xf>
    <xf numFmtId="164" fontId="1" fillId="0" borderId="15" xfId="0" applyNumberFormat="1" applyFont="1" applyFill="1" applyBorder="1" applyAlignment="1" applyProtection="1">
      <alignment horizontal="left"/>
      <protection locked="0"/>
    </xf>
    <xf numFmtId="164" fontId="1" fillId="0" borderId="15" xfId="0" applyNumberFormat="1" applyFont="1" applyFill="1" applyBorder="1" applyAlignment="1" applyProtection="1">
      <alignment horizontal="left" wrapText="1"/>
      <protection locked="0"/>
    </xf>
    <xf numFmtId="164" fontId="2" fillId="34" borderId="1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Alignment="1">
      <alignment horizontal="left"/>
    </xf>
    <xf numFmtId="164" fontId="3" fillId="0" borderId="15" xfId="0" applyNumberFormat="1" applyFont="1" applyFill="1" applyBorder="1" applyAlignment="1" applyProtection="1">
      <alignment horizontal="left"/>
      <protection locked="0"/>
    </xf>
    <xf numFmtId="164" fontId="2" fillId="33" borderId="15" xfId="0" applyNumberFormat="1" applyFont="1" applyFill="1" applyBorder="1" applyAlignment="1" applyProtection="1">
      <alignment horizontal="left"/>
      <protection/>
    </xf>
    <xf numFmtId="164" fontId="1" fillId="0" borderId="15" xfId="0" applyNumberFormat="1" applyFont="1" applyBorder="1" applyAlignment="1" applyProtection="1">
      <alignment horizontal="left"/>
      <protection locked="0"/>
    </xf>
    <xf numFmtId="164" fontId="7" fillId="0" borderId="13" xfId="0" applyNumberFormat="1" applyFont="1" applyBorder="1" applyAlignment="1">
      <alignment horizontal="left"/>
    </xf>
    <xf numFmtId="164" fontId="1" fillId="0" borderId="13" xfId="0" applyNumberFormat="1" applyFont="1" applyFill="1" applyBorder="1" applyAlignment="1" applyProtection="1">
      <alignment horizontal="left" wrapText="1"/>
      <protection locked="0"/>
    </xf>
    <xf numFmtId="164" fontId="1" fillId="33" borderId="13" xfId="0" applyNumberFormat="1" applyFont="1" applyFill="1" applyBorder="1" applyAlignment="1" applyProtection="1">
      <alignment horizontal="left"/>
      <protection locked="0"/>
    </xf>
    <xf numFmtId="164" fontId="7" fillId="0" borderId="13" xfId="0" applyNumberFormat="1" applyFont="1" applyFill="1" applyBorder="1" applyAlignment="1">
      <alignment horizontal="left" vertical="justify"/>
    </xf>
    <xf numFmtId="0" fontId="7" fillId="0" borderId="13" xfId="0" applyFont="1" applyFill="1" applyBorder="1" applyAlignment="1">
      <alignment horizontal="left" vertical="justify"/>
    </xf>
    <xf numFmtId="164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4" fontId="1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0" borderId="17" xfId="0" applyNumberFormat="1" applyFont="1" applyFill="1" applyBorder="1" applyAlignment="1" applyProtection="1">
      <alignment/>
      <protection locked="0"/>
    </xf>
    <xf numFmtId="164" fontId="1" fillId="0" borderId="17" xfId="0" applyNumberFormat="1" applyFont="1" applyFill="1" applyBorder="1" applyAlignment="1" applyProtection="1">
      <alignment horizontal="left"/>
      <protection locked="0"/>
    </xf>
    <xf numFmtId="164" fontId="1" fillId="0" borderId="17" xfId="0" applyNumberFormat="1" applyFont="1" applyFill="1" applyBorder="1" applyAlignment="1" applyProtection="1">
      <alignment horizontal="left" wrapText="1"/>
      <protection locked="0"/>
    </xf>
    <xf numFmtId="164" fontId="1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0" borderId="19" xfId="0" applyNumberFormat="1" applyFont="1" applyFill="1" applyBorder="1" applyAlignment="1" applyProtection="1">
      <alignment horizontal="left"/>
      <protection locked="0"/>
    </xf>
    <xf numFmtId="164" fontId="1" fillId="0" borderId="19" xfId="0" applyNumberFormat="1" applyFont="1" applyFill="1" applyBorder="1" applyAlignment="1" applyProtection="1">
      <alignment horizontal="left" wrapText="1"/>
      <protection locked="0"/>
    </xf>
    <xf numFmtId="164" fontId="0" fillId="0" borderId="0" xfId="0" applyNumberForma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center" vertical="center" textRotation="90"/>
      <protection/>
    </xf>
    <xf numFmtId="164" fontId="1" fillId="0" borderId="13" xfId="0" applyNumberFormat="1" applyFont="1" applyFill="1" applyBorder="1" applyAlignment="1" applyProtection="1">
      <alignment horizontal="left"/>
      <protection locked="0"/>
    </xf>
    <xf numFmtId="164" fontId="2" fillId="33" borderId="13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1" fillId="0" borderId="13" xfId="0" applyNumberFormat="1" applyFont="1" applyBorder="1" applyAlignment="1" applyProtection="1">
      <alignment horizontal="left"/>
      <protection locked="0"/>
    </xf>
    <xf numFmtId="164" fontId="1" fillId="0" borderId="13" xfId="0" applyNumberFormat="1" applyFont="1" applyBorder="1" applyAlignment="1">
      <alignment horizontal="left"/>
    </xf>
    <xf numFmtId="164" fontId="1" fillId="0" borderId="13" xfId="0" applyNumberFormat="1" applyFont="1" applyFill="1" applyBorder="1" applyAlignment="1" applyProtection="1">
      <alignment/>
      <protection locked="0"/>
    </xf>
    <xf numFmtId="164" fontId="2" fillId="34" borderId="1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Border="1" applyAlignment="1">
      <alignment horizontal="left"/>
    </xf>
    <xf numFmtId="164" fontId="7" fillId="0" borderId="20" xfId="0" applyNumberFormat="1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 applyProtection="1">
      <alignment horizontal="left"/>
      <protection/>
    </xf>
    <xf numFmtId="164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textRotation="90"/>
      <protection locked="0"/>
    </xf>
    <xf numFmtId="164" fontId="1" fillId="0" borderId="13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 applyProtection="1">
      <alignment horizontal="left"/>
      <protection locked="0"/>
    </xf>
    <xf numFmtId="2" fontId="1" fillId="0" borderId="13" xfId="0" applyNumberFormat="1" applyFont="1" applyFill="1" applyBorder="1" applyAlignment="1" applyProtection="1">
      <alignment horizontal="left"/>
      <protection locked="0"/>
    </xf>
    <xf numFmtId="164" fontId="1" fillId="0" borderId="13" xfId="0" applyNumberFormat="1" applyFont="1" applyFill="1" applyBorder="1" applyAlignment="1" applyProtection="1">
      <alignment horizontal="left" wrapText="1"/>
      <protection locked="0"/>
    </xf>
    <xf numFmtId="164" fontId="1" fillId="0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left"/>
      <protection locked="0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 horizontal="left" textRotation="90"/>
      <protection/>
    </xf>
    <xf numFmtId="164" fontId="1" fillId="0" borderId="0" xfId="0" applyNumberFormat="1" applyFont="1" applyFill="1" applyBorder="1" applyAlignment="1" applyProtection="1">
      <alignment horizontal="center" vertical="center" textRotation="90"/>
      <protection/>
    </xf>
    <xf numFmtId="2" fontId="1" fillId="0" borderId="13" xfId="0" applyNumberFormat="1" applyFont="1" applyBorder="1" applyAlignment="1" applyProtection="1">
      <alignment horizontal="left"/>
      <protection locked="0"/>
    </xf>
    <xf numFmtId="165" fontId="1" fillId="0" borderId="13" xfId="0" applyNumberFormat="1" applyFont="1" applyBorder="1" applyAlignment="1" applyProtection="1">
      <alignment horizontal="left"/>
      <protection locked="0"/>
    </xf>
    <xf numFmtId="165" fontId="1" fillId="0" borderId="13" xfId="0" applyNumberFormat="1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64" fontId="3" fillId="0" borderId="13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center" vertical="center" textRotation="90"/>
      <protection/>
    </xf>
    <xf numFmtId="164" fontId="7" fillId="0" borderId="22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2" fillId="0" borderId="13" xfId="0" applyNumberFormat="1" applyFont="1" applyFill="1" applyBorder="1" applyAlignment="1" applyProtection="1">
      <alignment horizontal="left"/>
      <protection/>
    </xf>
    <xf numFmtId="164" fontId="7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Fill="1" applyBorder="1" applyAlignment="1" applyProtection="1">
      <alignment horizontal="center" vertical="center" textRotation="90"/>
      <protection locked="0"/>
    </xf>
    <xf numFmtId="164" fontId="1" fillId="0" borderId="15" xfId="0" applyNumberFormat="1" applyFont="1" applyFill="1" applyBorder="1" applyAlignment="1" applyProtection="1">
      <alignment horizontal="left"/>
      <protection locked="0"/>
    </xf>
    <xf numFmtId="164" fontId="1" fillId="0" borderId="15" xfId="0" applyNumberFormat="1" applyFont="1" applyFill="1" applyBorder="1" applyAlignment="1" applyProtection="1">
      <alignment horizontal="left" wrapText="1"/>
      <protection locked="0"/>
    </xf>
    <xf numFmtId="164" fontId="1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0" borderId="13" xfId="0" applyNumberFormat="1" applyFont="1" applyBorder="1" applyAlignment="1">
      <alignment horizontal="left" vertical="center"/>
    </xf>
    <xf numFmtId="164" fontId="1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2" fillId="35" borderId="13" xfId="0" applyNumberFormat="1" applyFont="1" applyFill="1" applyBorder="1" applyAlignment="1" applyProtection="1">
      <alignment horizontal="left"/>
      <protection/>
    </xf>
    <xf numFmtId="164" fontId="3" fillId="0" borderId="17" xfId="0" applyNumberFormat="1" applyFont="1" applyFill="1" applyBorder="1" applyAlignment="1" applyProtection="1">
      <alignment horizontal="left"/>
      <protection locked="0"/>
    </xf>
    <xf numFmtId="164" fontId="3" fillId="0" borderId="13" xfId="0" applyNumberFormat="1" applyFont="1" applyFill="1" applyBorder="1" applyAlignment="1" applyProtection="1">
      <alignment/>
      <protection locked="0"/>
    </xf>
    <xf numFmtId="164" fontId="1" fillId="0" borderId="24" xfId="0" applyNumberFormat="1" applyFont="1" applyFill="1" applyBorder="1" applyAlignment="1" applyProtection="1">
      <alignment horizontal="center" vertical="center" textRotation="90"/>
      <protection locked="0"/>
    </xf>
    <xf numFmtId="164" fontId="1" fillId="0" borderId="18" xfId="0" applyNumberFormat="1" applyFont="1" applyFill="1" applyBorder="1" applyAlignment="1" applyProtection="1">
      <alignment horizontal="left"/>
      <protection locked="0"/>
    </xf>
    <xf numFmtId="164" fontId="1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164" fontId="1" fillId="0" borderId="13" xfId="0" applyNumberFormat="1" applyFont="1" applyBorder="1" applyAlignment="1" applyProtection="1">
      <alignment horizontal="left" vertical="center" textRotation="90"/>
      <protection/>
    </xf>
    <xf numFmtId="0" fontId="0" fillId="0" borderId="13" xfId="0" applyBorder="1" applyAlignment="1">
      <alignment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 applyProtection="1">
      <alignment horizontal="left"/>
      <protection locked="0"/>
    </xf>
    <xf numFmtId="164" fontId="1" fillId="0" borderId="25" xfId="0" applyNumberFormat="1" applyFont="1" applyFill="1" applyBorder="1" applyAlignment="1" applyProtection="1">
      <alignment horizontal="left"/>
      <protection locked="0"/>
    </xf>
    <xf numFmtId="164" fontId="1" fillId="0" borderId="26" xfId="0" applyNumberFormat="1" applyFont="1" applyFill="1" applyBorder="1" applyAlignment="1" applyProtection="1">
      <alignment horizontal="left"/>
      <protection locked="0"/>
    </xf>
    <xf numFmtId="164" fontId="1" fillId="0" borderId="26" xfId="0" applyNumberFormat="1" applyFont="1" applyFill="1" applyBorder="1" applyAlignment="1" applyProtection="1">
      <alignment horizontal="left" wrapText="1"/>
      <protection locked="0"/>
    </xf>
    <xf numFmtId="164" fontId="7" fillId="0" borderId="13" xfId="0" applyNumberFormat="1" applyFont="1" applyBorder="1" applyAlignment="1">
      <alignment horizontal="left"/>
    </xf>
    <xf numFmtId="164" fontId="1" fillId="36" borderId="13" xfId="0" applyNumberFormat="1" applyFont="1" applyFill="1" applyBorder="1" applyAlignment="1" applyProtection="1">
      <alignment horizontal="left"/>
      <protection locked="0"/>
    </xf>
    <xf numFmtId="164" fontId="1" fillId="0" borderId="13" xfId="0" applyNumberFormat="1" applyFont="1" applyBorder="1" applyAlignment="1" applyProtection="1">
      <alignment horizontal="left" vertical="center" textRotation="90"/>
      <protection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" fillId="0" borderId="13" xfId="0" applyNumberFormat="1" applyFont="1" applyFill="1" applyBorder="1" applyAlignment="1" applyProtection="1">
      <alignment horizontal="center" vertical="center" textRotation="90"/>
      <protection/>
    </xf>
    <xf numFmtId="164" fontId="1" fillId="0" borderId="13" xfId="0" applyNumberFormat="1" applyFont="1" applyFill="1" applyBorder="1" applyAlignment="1" applyProtection="1">
      <alignment horizontal="center" vertical="center" textRotation="90"/>
      <protection locked="0"/>
    </xf>
    <xf numFmtId="164" fontId="2" fillId="0" borderId="27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25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left" vertical="center" textRotation="90"/>
      <protection/>
    </xf>
    <xf numFmtId="164" fontId="1" fillId="0" borderId="28" xfId="0" applyNumberFormat="1" applyFont="1" applyFill="1" applyBorder="1" applyAlignment="1" applyProtection="1">
      <alignment horizontal="left" vertical="center" textRotation="90"/>
      <protection/>
    </xf>
    <xf numFmtId="164" fontId="1" fillId="0" borderId="19" xfId="0" applyNumberFormat="1" applyFont="1" applyFill="1" applyBorder="1" applyAlignment="1" applyProtection="1">
      <alignment horizontal="center" vertical="center" textRotation="90"/>
      <protection/>
    </xf>
    <xf numFmtId="164" fontId="1" fillId="0" borderId="28" xfId="0" applyNumberFormat="1" applyFont="1" applyFill="1" applyBorder="1" applyAlignment="1" applyProtection="1">
      <alignment horizontal="center" vertical="center" textRotation="90"/>
      <protection/>
    </xf>
    <xf numFmtId="164" fontId="2" fillId="34" borderId="14" xfId="0" applyNumberFormat="1" applyFont="1" applyFill="1" applyBorder="1" applyAlignment="1" applyProtection="1">
      <alignment horizontal="center"/>
      <protection/>
    </xf>
    <xf numFmtId="164" fontId="2" fillId="34" borderId="17" xfId="0" applyNumberFormat="1" applyFont="1" applyFill="1" applyBorder="1" applyAlignment="1" applyProtection="1">
      <alignment horizontal="center"/>
      <protection/>
    </xf>
    <xf numFmtId="164" fontId="1" fillId="0" borderId="25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Border="1" applyAlignment="1">
      <alignment horizontal="center" vertical="center" textRotation="90" wrapText="1"/>
    </xf>
    <xf numFmtId="164" fontId="1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textRotation="90"/>
      <protection/>
    </xf>
    <xf numFmtId="164" fontId="1" fillId="0" borderId="13" xfId="0" applyNumberFormat="1" applyFont="1" applyFill="1" applyBorder="1" applyAlignment="1" applyProtection="1">
      <alignment horizontal="center" vertical="center" textRotation="90"/>
      <protection locked="0"/>
    </xf>
    <xf numFmtId="164" fontId="2" fillId="0" borderId="27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25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 vertical="center" textRotation="90"/>
      <protection/>
    </xf>
    <xf numFmtId="164" fontId="1" fillId="0" borderId="28" xfId="0" applyNumberFormat="1" applyFont="1" applyFill="1" applyBorder="1" applyAlignment="1" applyProtection="1">
      <alignment horizontal="center" vertical="center" textRotation="90"/>
      <protection/>
    </xf>
    <xf numFmtId="164" fontId="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34" borderId="14" xfId="0" applyNumberFormat="1" applyFont="1" applyFill="1" applyBorder="1" applyAlignment="1" applyProtection="1">
      <alignment horizontal="center"/>
      <protection/>
    </xf>
    <xf numFmtId="164" fontId="2" fillId="34" borderId="17" xfId="0" applyNumberFormat="1" applyFont="1" applyFill="1" applyBorder="1" applyAlignment="1" applyProtection="1">
      <alignment horizontal="center"/>
      <protection/>
    </xf>
    <xf numFmtId="164" fontId="1" fillId="0" borderId="25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64" fontId="1" fillId="0" borderId="13" xfId="0" applyNumberFormat="1" applyFont="1" applyFill="1" applyBorder="1" applyAlignment="1" applyProtection="1">
      <alignment/>
      <protection/>
    </xf>
    <xf numFmtId="164" fontId="2" fillId="34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6" sqref="G36"/>
    </sheetView>
  </sheetViews>
  <sheetFormatPr defaultColWidth="9.00390625" defaultRowHeight="12.75"/>
  <cols>
    <col min="1" max="1" width="4.125" style="11" customWidth="1"/>
    <col min="2" max="2" width="21.875" style="11" customWidth="1"/>
    <col min="3" max="3" width="5.125" style="18" customWidth="1"/>
    <col min="4" max="4" width="9.125" style="11" customWidth="1"/>
    <col min="5" max="5" width="10.125" style="11" customWidth="1"/>
    <col min="6" max="6" width="8.625" style="11" customWidth="1"/>
    <col min="7" max="18" width="5.75390625" style="11" customWidth="1"/>
    <col min="19" max="19" width="9.75390625" style="11" customWidth="1"/>
    <col min="20" max="20" width="5.875" style="11" customWidth="1"/>
    <col min="21" max="21" width="4.875" style="11" customWidth="1"/>
    <col min="22" max="22" width="4.125" style="11" customWidth="1"/>
    <col min="23" max="23" width="4.25390625" style="11" customWidth="1"/>
    <col min="24" max="24" width="4.875" style="11" customWidth="1"/>
    <col min="25" max="25" width="4.75390625" style="11" customWidth="1"/>
    <col min="26" max="26" width="4.375" style="11" customWidth="1"/>
    <col min="27" max="27" width="4.875" style="11" customWidth="1"/>
    <col min="28" max="28" width="4.375" style="11" customWidth="1"/>
    <col min="29" max="29" width="3.375" style="11" customWidth="1"/>
    <col min="30" max="30" width="4.875" style="11" customWidth="1"/>
    <col min="31" max="31" width="3.375" style="11" customWidth="1"/>
    <col min="32" max="32" width="4.875" style="11" customWidth="1"/>
    <col min="33" max="33" width="5.875" style="11" customWidth="1"/>
    <col min="34" max="34" width="5.25390625" style="11" customWidth="1"/>
    <col min="35" max="35" width="4.00390625" style="11" customWidth="1"/>
    <col min="36" max="36" width="3.625" style="11" customWidth="1"/>
    <col min="37" max="37" width="6.125" style="11" customWidth="1"/>
    <col min="38" max="39" width="5.25390625" style="11" customWidth="1"/>
    <col min="40" max="40" width="4.375" style="11" customWidth="1"/>
    <col min="41" max="41" width="3.625" style="11" customWidth="1"/>
    <col min="42" max="42" width="4.375" style="11" customWidth="1"/>
    <col min="43" max="44" width="3.625" style="11" customWidth="1"/>
    <col min="45" max="45" width="6.25390625" style="11" customWidth="1"/>
    <col min="46" max="46" width="4.75390625" style="11" customWidth="1"/>
    <col min="47" max="47" width="7.125" style="11" bestFit="1" customWidth="1"/>
    <col min="48" max="48" width="10.125" style="11" customWidth="1"/>
    <col min="49" max="49" width="11.75390625" style="11" customWidth="1"/>
    <col min="50" max="50" width="15.125" style="13" customWidth="1"/>
    <col min="51" max="16384" width="9.125" style="11" customWidth="1"/>
  </cols>
  <sheetData>
    <row r="1" ht="11.25">
      <c r="C1" s="122" t="s">
        <v>98</v>
      </c>
    </row>
    <row r="2" spans="1:49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5" t="s">
        <v>54</v>
      </c>
      <c r="D4" s="147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"/>
    </row>
    <row r="5" spans="1:51" s="15" customFormat="1" ht="102.75">
      <c r="A5" s="137"/>
      <c r="B5" s="144"/>
      <c r="C5" s="146"/>
      <c r="D5" s="148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"/>
      <c r="AY5" s="15" t="s">
        <v>10</v>
      </c>
    </row>
    <row r="6" spans="1:52" ht="11.25">
      <c r="A6" s="135" t="s">
        <v>43</v>
      </c>
      <c r="B6" s="123" t="s">
        <v>0</v>
      </c>
      <c r="C6" s="127">
        <f>'01'!C6</f>
        <v>-0.43170000000003483</v>
      </c>
      <c r="D6" s="6">
        <f>'01'!D6+'02'!D6+'03'!D6+'04'!D6+'05'!D6+'06'!D6+'07'!D6+'08'!D6+'09'!D6+'10'!D6+'11'!D6+'12'!D6</f>
        <v>1629.8999999999999</v>
      </c>
      <c r="E6" s="6">
        <f>'01'!E6+'02'!E6+'03'!E6+'04'!E6+'05'!E6+'06'!E6+'07'!E6+'08'!E6+'09'!E6+'10'!E6+'11'!E6+'12'!E6</f>
        <v>0</v>
      </c>
      <c r="F6" s="8">
        <f>SUM(C6:E6)</f>
        <v>1629.4682999999998</v>
      </c>
      <c r="G6" s="6">
        <f>'01'!G6+'02'!G6+'03'!G6+'04'!G6+'05'!G6+'06'!G6+'07'!G6+'08'!G6+'09'!G6+'10'!G6+'11'!G6+'12'!G6</f>
        <v>0</v>
      </c>
      <c r="H6" s="6">
        <f>'01'!H6+'02'!H6+'03'!H6+'04'!H6+'05'!H6+'06'!H6+'07'!H6+'08'!H6+'09'!H6+'10'!H6+'11'!H6+'12'!H6</f>
        <v>415.79999999999995</v>
      </c>
      <c r="I6" s="6">
        <f>'01'!I6+'02'!I6+'03'!I6+'04'!I6+'05'!I6+'06'!I6+'07'!I6+'08'!I6+'09'!I6+'10'!I6+'11'!I6+'12'!I6</f>
        <v>351.4</v>
      </c>
      <c r="J6" s="6">
        <f>'01'!J6+'02'!J6+'03'!J6+'04'!J6+'05'!J6+'06'!J6+'07'!J6+'08'!J6+'09'!J6+'10'!J6+'11'!J6+'12'!J6</f>
        <v>0</v>
      </c>
      <c r="K6" s="6">
        <f>'01'!K6+'02'!K6+'03'!K6+'04'!K6+'05'!K6+'06'!K6+'07'!K6+'08'!K6+'09'!K6+'10'!K6+'11'!K6+'12'!K6</f>
        <v>0</v>
      </c>
      <c r="L6" s="6">
        <f>'01'!L6+'02'!L6+'03'!L6+'04'!L6+'05'!L6+'06'!L6+'07'!L6+'08'!L6+'09'!L6+'10'!L6+'11'!L6+'12'!L6</f>
        <v>855.2</v>
      </c>
      <c r="M6" s="6">
        <f>'01'!M6+'02'!M6+'03'!M6+'04'!M6+'05'!M6+'06'!M6+'07'!M6+'08'!M6+'09'!M6+'10'!M6+'11'!M6+'12'!M6</f>
        <v>0</v>
      </c>
      <c r="N6" s="6">
        <f>'01'!N6+'02'!N6+'03'!N6+'04'!N6+'05'!N6+'06'!N6+'07'!N6+'08'!N6+'09'!N6+'10'!N6+'11'!N6+'12'!N6</f>
        <v>0</v>
      </c>
      <c r="O6" s="6">
        <f>'01'!O6+'02'!O6+'03'!O6+'04'!O6+'05'!O6+'06'!O6+'07'!O6+'08'!O6+'09'!O6+'10'!O6+'11'!O6+'12'!O6</f>
        <v>0</v>
      </c>
      <c r="P6" s="6">
        <f>'01'!P6+'02'!P6+'03'!P6+'04'!P6+'05'!P6+'06'!P6+'07'!P6+'08'!P6+'09'!P6+'10'!P6+'11'!P6+'12'!P6</f>
        <v>0</v>
      </c>
      <c r="Q6" s="6">
        <f>'01'!Q6+'02'!Q6+'03'!Q6+'04'!Q6+'05'!Q6+'06'!Q6+'07'!Q6+'08'!Q6+'09'!Q6+'10'!Q6+'11'!Q6+'12'!Q6</f>
        <v>0</v>
      </c>
      <c r="R6" s="6">
        <f>'01'!R6+'02'!R6+'03'!R6+'04'!R6+'05'!R6+'06'!R6+'07'!R6+'08'!R6+'09'!R6+'10'!R6+'11'!R6+'12'!R6</f>
        <v>0</v>
      </c>
      <c r="S6" s="8">
        <f>SUM(G6:R6)</f>
        <v>1622.4</v>
      </c>
      <c r="T6" s="6">
        <f>'01'!T6+'02'!T6+'03'!T6+'04'!T6+'05'!T6+'06'!T6+'07'!T6+'08'!T6+'09'!T6+'10'!T6+'11'!T6+'12'!T6</f>
        <v>2.131</v>
      </c>
      <c r="U6" s="6">
        <f>'01'!U6+'02'!U6+'03'!U6+'04'!U6+'05'!U6+'06'!U6+'07'!U6+'08'!U6+'09'!U6+'10'!U6+'11'!U6+'12'!U6</f>
        <v>0</v>
      </c>
      <c r="V6" s="6">
        <f>'01'!V6+'02'!V6+'03'!V6+'04'!V6+'05'!V6+'06'!V6+'07'!V6+'08'!V6+'09'!V6+'10'!V6+'11'!V6+'12'!V6</f>
        <v>0</v>
      </c>
      <c r="W6" s="6">
        <f>'01'!W6+'02'!W6+'03'!W6+'04'!W6+'05'!W6+'06'!W6+'07'!W6+'08'!W6+'09'!W6+'10'!W6+'11'!W6+'12'!W6</f>
        <v>0</v>
      </c>
      <c r="X6" s="6">
        <f>'01'!X6+'02'!X6+'03'!X6+'04'!X6+'05'!X6+'06'!X6+'07'!X6+'08'!X6+'09'!X6+'10'!X6+'11'!X6+'12'!X6</f>
        <v>0</v>
      </c>
      <c r="Y6" s="6">
        <f>'01'!Y6+'02'!Y6+'03'!Y6+'04'!Y6+'05'!Y6+'06'!Y6+'07'!Y6+'08'!Y6+'09'!Y6+'10'!Y6+'11'!Y6+'12'!Y6</f>
        <v>0</v>
      </c>
      <c r="Z6" s="6">
        <f>'01'!Z6+'02'!Z6+'03'!Z6+'04'!Z6+'05'!Z6+'06'!Z6+'07'!Z6+'08'!Z6+'09'!Z6+'10'!Z6+'11'!Z6+'12'!Z6</f>
        <v>0</v>
      </c>
      <c r="AA6" s="6">
        <f>'01'!AA6+'02'!AA6+'03'!AA6+'04'!AA6+'05'!AA6+'06'!AA6+'07'!AA6+'08'!AA6+'09'!AA6+'10'!AA6+'11'!AA6+'12'!AA6</f>
        <v>0</v>
      </c>
      <c r="AB6" s="6">
        <f>'01'!AB6+'02'!AB6+'03'!AB6+'04'!AB6+'05'!AB6+'06'!AB6+'07'!AB6+'08'!AB6+'09'!AB6+'10'!AB6+'11'!AB6+'12'!AB6</f>
        <v>0</v>
      </c>
      <c r="AC6" s="6">
        <f>'01'!AC6+'02'!AC6+'03'!AC6+'04'!AC6+'05'!AC6+'06'!AC6+'07'!AC6+'08'!AC6+'09'!AC6+'10'!AC6+'11'!AC6+'12'!AC6</f>
        <v>0</v>
      </c>
      <c r="AD6" s="6">
        <f>'01'!AD6+'02'!AD6+'03'!AD6+'04'!AD6+'05'!AD6+'06'!AD6+'07'!AD6+'08'!AD6+'09'!AD6+'10'!AD6+'11'!AD6+'12'!AD6</f>
        <v>0</v>
      </c>
      <c r="AE6" s="6">
        <f>'01'!AE6+'02'!AE6+'03'!AE6+'04'!AE6+'05'!AE6+'06'!AE6+'07'!AE6+'08'!AE6+'09'!AE6+'10'!AE6+'11'!AE6+'12'!AE6</f>
        <v>0</v>
      </c>
      <c r="AF6" s="6">
        <f>'01'!AF6+'02'!AF6+'03'!AF6+'04'!AF6+'05'!AF6+'06'!AF6+'07'!AF6+'08'!AF6+'09'!AF6+'10'!AF6+'11'!AF6+'12'!AF6</f>
        <v>0</v>
      </c>
      <c r="AG6" s="6">
        <f>'01'!AG6+'02'!AG6+'03'!AG6+'04'!AG6+'05'!AG6+'06'!AG6+'07'!AG6+'08'!AG6+'09'!AG6+'10'!AG6+'11'!AG6+'12'!AG6</f>
        <v>0</v>
      </c>
      <c r="AH6" s="6">
        <f>'01'!AH6+'02'!AH6+'03'!AH6+'04'!AH6+'05'!AH6+'06'!AH6+'07'!AH6+'08'!AH6+'09'!AH6+'10'!AH6+'11'!AH6+'12'!AH6</f>
        <v>0</v>
      </c>
      <c r="AI6" s="6">
        <f>'01'!AI6+'02'!AI6+'03'!AI6+'04'!AI6+'05'!AI6+'06'!AI6+'07'!AI6+'08'!AI6+'09'!AI6+'10'!AI6+'11'!AI6+'12'!AI6</f>
        <v>0</v>
      </c>
      <c r="AJ6" s="6">
        <f>'01'!AJ6+'02'!AJ6+'03'!AJ6+'04'!AJ6+'05'!AJ6+'06'!AJ6+'07'!AJ6+'08'!AJ6+'09'!AJ6+'10'!AJ6+'11'!AJ6+'12'!AJ6</f>
        <v>0</v>
      </c>
      <c r="AK6" s="6">
        <f>'01'!AK6+'02'!AK6+'03'!AK6+'04'!AK6+'05'!AK6+'06'!AK6+'07'!AK6+'08'!AK6+'09'!AK6+'10'!AK6+'11'!AK6+'12'!AK6</f>
        <v>0</v>
      </c>
      <c r="AL6" s="6">
        <f>'01'!AL6+'02'!AL6+'03'!AL6+'04'!AL6+'05'!AL6+'06'!AL6+'07'!AL6+'08'!AL6+'09'!AL6+'10'!AL6+'11'!AL6+'12'!AL6</f>
        <v>0</v>
      </c>
      <c r="AM6" s="6">
        <f>'01'!AM6+'02'!AM6+'03'!AM6+'04'!AM6+'05'!AM6+'06'!AM6+'07'!AM6+'08'!AM6+'09'!AM6+'10'!AM6+'11'!AM6+'12'!AM6</f>
        <v>0</v>
      </c>
      <c r="AN6" s="6">
        <f>'01'!AN6+'02'!AN6+'03'!AN6+'04'!AN6+'05'!AN6+'06'!AN6+'07'!AN6+'08'!AN6+'09'!AN6+'10'!AN6+'11'!AN6+'12'!AN6</f>
        <v>0</v>
      </c>
      <c r="AO6" s="6">
        <f>'01'!AO6+'02'!AO6+'03'!AO6+'04'!AO6+'05'!AO6+'06'!AO6+'07'!AO6+'08'!AO6+'09'!AO6+'10'!AO6+'11'!AO6+'12'!AO6</f>
        <v>0</v>
      </c>
      <c r="AP6" s="6">
        <f>'01'!AP6+'02'!AP6+'03'!AP6+'04'!AP6+'05'!AP6+'06'!AP6+'07'!AP6+'08'!AP6+'09'!AP6+'10'!AP6+'11'!AP6+'12'!AP6</f>
        <v>0</v>
      </c>
      <c r="AQ6" s="6">
        <f>'01'!AQ6+'02'!AQ6+'03'!AQ6+'04'!AQ6+'05'!AQ6+'06'!AQ6+'07'!AQ6+'08'!AQ6+'09'!AQ6+'10'!AQ6+'11'!AQ6+'12'!AQ6</f>
        <v>0</v>
      </c>
      <c r="AR6" s="6">
        <f>'01'!AR6+'02'!AR6+'03'!AR6+'04'!AR6+'05'!AR6+'06'!AR6+'07'!AR6+'08'!AR6+'09'!AR6+'10'!AR6+'11'!AR6+'12'!AR6</f>
        <v>0</v>
      </c>
      <c r="AS6" s="6">
        <f>'01'!AS6+'02'!AS6+'03'!AS6+'04'!AS6+'05'!AS6+'06'!AS6+'07'!AS6+'08'!AS6+'09'!AS6+'10'!AS6+'11'!AS6+'12'!AS6</f>
        <v>0</v>
      </c>
      <c r="AT6" s="6">
        <f>'01'!AT6+'02'!AT6+'03'!AT6+'04'!AT6+'05'!AT6+'06'!AT6+'07'!AT6+'08'!AT6+'09'!AT6+'10'!AT6+'11'!AT6+'12'!AT6</f>
        <v>0</v>
      </c>
      <c r="AU6" s="41">
        <f>'01'!AU6+'02'!AU6+'03'!AU6+'04'!AU6+'05'!AU6+'06'!AU6+'07'!AU6+'08'!AU6+'09'!AU6+'10'!AU6+'11'!AU6+'12'!AU6</f>
        <v>2.131</v>
      </c>
      <c r="AV6" s="8">
        <f>S6+AU6</f>
        <v>1624.5310000000002</v>
      </c>
      <c r="AW6" s="8">
        <f>F6-AV6</f>
        <v>4.9372999999995955</v>
      </c>
      <c r="AX6" s="6" t="s">
        <v>0</v>
      </c>
      <c r="AY6" s="18" t="s">
        <v>10</v>
      </c>
      <c r="AZ6" s="18"/>
    </row>
    <row r="7" spans="1:52" ht="11.25">
      <c r="A7" s="135"/>
      <c r="B7" s="123" t="s">
        <v>1</v>
      </c>
      <c r="C7" s="127">
        <f>'01'!C7</f>
        <v>1.0539999999999523</v>
      </c>
      <c r="D7" s="6">
        <f>'01'!D7+'02'!D7+'03'!D7+'04'!D7+'05'!D7+'06'!D7+'07'!D7+'08'!D7+'09'!D7+'10'!D7+'11'!D7+'12'!D7</f>
        <v>135.79999999999998</v>
      </c>
      <c r="E7" s="6">
        <f>'01'!E7+'02'!E7+'03'!E7+'04'!E7+'05'!E7+'06'!E7+'07'!E7+'08'!E7+'09'!E7+'10'!E7+'11'!E7+'12'!E7</f>
        <v>0</v>
      </c>
      <c r="F7" s="8">
        <f>SUM(C7:E7)</f>
        <v>136.85399999999993</v>
      </c>
      <c r="G7" s="6">
        <f>'01'!G7+'02'!G7+'03'!G7+'04'!G7+'05'!G7+'06'!G7+'07'!G7+'08'!G7+'09'!G7+'10'!G7+'11'!G7+'12'!G7</f>
        <v>0</v>
      </c>
      <c r="H7" s="6">
        <f>'01'!H7+'02'!H7+'03'!H7+'04'!H7+'05'!H7+'06'!H7+'07'!H7+'08'!H7+'09'!H7+'10'!H7+'11'!H7+'12'!H7</f>
        <v>0</v>
      </c>
      <c r="I7" s="6">
        <f>'01'!I7+'02'!I7+'03'!I7+'04'!I7+'05'!I7+'06'!I7+'07'!I7+'08'!I7+'09'!I7+'10'!I7+'11'!I7+'12'!I7</f>
        <v>0</v>
      </c>
      <c r="J7" s="6">
        <f>'01'!J7+'02'!J7+'03'!J7+'04'!J7+'05'!J7+'06'!J7+'07'!J7+'08'!J7+'09'!J7+'10'!J7+'11'!J7+'12'!J7</f>
        <v>0</v>
      </c>
      <c r="K7" s="6">
        <f>'01'!K7+'02'!K7+'03'!K7+'04'!K7+'05'!K7+'06'!K7+'07'!K7+'08'!K7+'09'!K7+'10'!K7+'11'!K7+'12'!K7</f>
        <v>0</v>
      </c>
      <c r="L7" s="6">
        <f>'01'!L7+'02'!L7+'03'!L7+'04'!L7+'05'!L7+'06'!L7+'07'!L7+'08'!L7+'09'!L7+'10'!L7+'11'!L7+'12'!L7</f>
        <v>137.6</v>
      </c>
      <c r="M7" s="6">
        <f>'01'!M7+'02'!M7+'03'!M7+'04'!M7+'05'!M7+'06'!M7+'07'!M7+'08'!M7+'09'!M7+'10'!M7+'11'!M7+'12'!M7</f>
        <v>0</v>
      </c>
      <c r="N7" s="6">
        <f>'01'!N7+'02'!N7+'03'!N7+'04'!N7+'05'!N7+'06'!N7+'07'!N7+'08'!N7+'09'!N7+'10'!N7+'11'!N7+'12'!N7</f>
        <v>0</v>
      </c>
      <c r="O7" s="6">
        <f>'01'!O7+'02'!O7+'03'!O7+'04'!O7+'05'!O7+'06'!O7+'07'!O7+'08'!O7+'09'!O7+'10'!O7+'11'!O7+'12'!O7</f>
        <v>0</v>
      </c>
      <c r="P7" s="6">
        <f>'01'!P7+'02'!P7+'03'!P7+'04'!P7+'05'!P7+'06'!P7+'07'!P7+'08'!P7+'09'!P7+'10'!P7+'11'!P7+'12'!P7</f>
        <v>0</v>
      </c>
      <c r="Q7" s="6">
        <f>'01'!Q7+'02'!Q7+'03'!Q7+'04'!Q7+'05'!Q7+'06'!Q7+'07'!Q7+'08'!Q7+'09'!Q7+'10'!Q7+'11'!Q7+'12'!Q7</f>
        <v>0</v>
      </c>
      <c r="R7" s="6">
        <f>'01'!R7+'02'!R7+'03'!R7+'04'!R7+'05'!R7+'06'!R7+'07'!R7+'08'!R7+'09'!R7+'10'!R7+'11'!R7+'12'!R7</f>
        <v>0</v>
      </c>
      <c r="S7" s="8">
        <f aca="true" t="shared" si="0" ref="S7:S20">SUM(G7:R7)</f>
        <v>137.6</v>
      </c>
      <c r="T7" s="6">
        <f>'01'!T7+'02'!T7+'03'!T7+'04'!T7+'05'!T7+'06'!T7+'07'!T7+'08'!T7+'09'!T7+'10'!T7+'11'!T7+'12'!T7</f>
        <v>0</v>
      </c>
      <c r="U7" s="6">
        <f>'01'!U7+'02'!U7+'03'!U7+'04'!U7+'05'!U7+'06'!U7+'07'!U7+'08'!U7+'09'!U7+'10'!U7+'11'!U7+'12'!U7</f>
        <v>0</v>
      </c>
      <c r="V7" s="6">
        <f>'01'!V7+'02'!V7+'03'!V7+'04'!V7+'05'!V7+'06'!V7+'07'!V7+'08'!V7+'09'!V7+'10'!V7+'11'!V7+'12'!V7</f>
        <v>0</v>
      </c>
      <c r="W7" s="6">
        <f>'01'!W7+'02'!W7+'03'!W7+'04'!W7+'05'!W7+'06'!W7+'07'!W7+'08'!W7+'09'!W7+'10'!W7+'11'!W7+'12'!W7</f>
        <v>0</v>
      </c>
      <c r="X7" s="6">
        <f>'01'!X7+'02'!X7+'03'!X7+'04'!X7+'05'!X7+'06'!X7+'07'!X7+'08'!X7+'09'!X7+'10'!X7+'11'!X7+'12'!X7</f>
        <v>0</v>
      </c>
      <c r="Y7" s="6">
        <f>'01'!Y7+'02'!Y7+'03'!Y7+'04'!Y7+'05'!Y7+'06'!Y7+'07'!Y7+'08'!Y7+'09'!Y7+'10'!Y7+'11'!Y7+'12'!Y7</f>
        <v>0</v>
      </c>
      <c r="Z7" s="6">
        <f>'01'!Z7+'02'!Z7+'03'!Z7+'04'!Z7+'05'!Z7+'06'!Z7+'07'!Z7+'08'!Z7+'09'!Z7+'10'!Z7+'11'!Z7+'12'!Z7</f>
        <v>0</v>
      </c>
      <c r="AA7" s="6">
        <f>'01'!AA7+'02'!AA7+'03'!AA7+'04'!AA7+'05'!AA7+'06'!AA7+'07'!AA7+'08'!AA7+'09'!AA7+'10'!AA7+'11'!AA7+'12'!AA7</f>
        <v>0</v>
      </c>
      <c r="AB7" s="6">
        <f>'01'!AB7+'02'!AB7+'03'!AB7+'04'!AB7+'05'!AB7+'06'!AB7+'07'!AB7+'08'!AB7+'09'!AB7+'10'!AB7+'11'!AB7+'12'!AB7</f>
        <v>0</v>
      </c>
      <c r="AC7" s="6">
        <f>'01'!AC7+'02'!AC7+'03'!AC7+'04'!AC7+'05'!AC7+'06'!AC7+'07'!AC7+'08'!AC7+'09'!AC7+'10'!AC7+'11'!AC7+'12'!AC7</f>
        <v>0</v>
      </c>
      <c r="AD7" s="6">
        <f>'01'!AD7+'02'!AD7+'03'!AD7+'04'!AD7+'05'!AD7+'06'!AD7+'07'!AD7+'08'!AD7+'09'!AD7+'10'!AD7+'11'!AD7+'12'!AD7</f>
        <v>0</v>
      </c>
      <c r="AE7" s="6">
        <f>'01'!AE7+'02'!AE7+'03'!AE7+'04'!AE7+'05'!AE7+'06'!AE7+'07'!AE7+'08'!AE7+'09'!AE7+'10'!AE7+'11'!AE7+'12'!AE7</f>
        <v>0</v>
      </c>
      <c r="AF7" s="6">
        <f>'01'!AF7+'02'!AF7+'03'!AF7+'04'!AF7+'05'!AF7+'06'!AF7+'07'!AF7+'08'!AF7+'09'!AF7+'10'!AF7+'11'!AF7+'12'!AF7</f>
        <v>0</v>
      </c>
      <c r="AG7" s="6">
        <f>'01'!AG7+'02'!AG7+'03'!AG7+'04'!AG7+'05'!AG7+'06'!AG7+'07'!AG7+'08'!AG7+'09'!AG7+'10'!AG7+'11'!AG7+'12'!AG7</f>
        <v>0</v>
      </c>
      <c r="AH7" s="6">
        <f>'01'!AH7+'02'!AH7+'03'!AH7+'04'!AH7+'05'!AH7+'06'!AH7+'07'!AH7+'08'!AH7+'09'!AH7+'10'!AH7+'11'!AH7+'12'!AH7</f>
        <v>0</v>
      </c>
      <c r="AI7" s="6">
        <f>'01'!AI7+'02'!AI7+'03'!AI7+'04'!AI7+'05'!AI7+'06'!AI7+'07'!AI7+'08'!AI7+'09'!AI7+'10'!AI7+'11'!AI7+'12'!AI7</f>
        <v>0</v>
      </c>
      <c r="AJ7" s="6">
        <f>'01'!AJ7+'02'!AJ7+'03'!AJ7+'04'!AJ7+'05'!AJ7+'06'!AJ7+'07'!AJ7+'08'!AJ7+'09'!AJ7+'10'!AJ7+'11'!AJ7+'12'!AJ7</f>
        <v>0</v>
      </c>
      <c r="AK7" s="6">
        <f>'01'!AK7+'02'!AK7+'03'!AK7+'04'!AK7+'05'!AK7+'06'!AK7+'07'!AK7+'08'!AK7+'09'!AK7+'10'!AK7+'11'!AK7+'12'!AK7</f>
        <v>0</v>
      </c>
      <c r="AL7" s="6">
        <f>'01'!AL7+'02'!AL7+'03'!AL7+'04'!AL7+'05'!AL7+'06'!AL7+'07'!AL7+'08'!AL7+'09'!AL7+'10'!AL7+'11'!AL7+'12'!AL7</f>
        <v>0</v>
      </c>
      <c r="AM7" s="6">
        <f>'01'!AM7+'02'!AM7+'03'!AM7+'04'!AM7+'05'!AM7+'06'!AM7+'07'!AM7+'08'!AM7+'09'!AM7+'10'!AM7+'11'!AM7+'12'!AM7</f>
        <v>0</v>
      </c>
      <c r="AN7" s="6">
        <f>'01'!AN7+'02'!AN7+'03'!AN7+'04'!AN7+'05'!AN7+'06'!AN7+'07'!AN7+'08'!AN7+'09'!AN7+'10'!AN7+'11'!AN7+'12'!AN7</f>
        <v>0</v>
      </c>
      <c r="AO7" s="6">
        <f>'01'!AO7+'02'!AO7+'03'!AO7+'04'!AO7+'05'!AO7+'06'!AO7+'07'!AO7+'08'!AO7+'09'!AO7+'10'!AO7+'11'!AO7+'12'!AO7</f>
        <v>0</v>
      </c>
      <c r="AP7" s="6">
        <f>'01'!AP7+'02'!AP7+'03'!AP7+'04'!AP7+'05'!AP7+'06'!AP7+'07'!AP7+'08'!AP7+'09'!AP7+'10'!AP7+'11'!AP7+'12'!AP7</f>
        <v>0</v>
      </c>
      <c r="AQ7" s="6">
        <f>'01'!AQ7+'02'!AQ7+'03'!AQ7+'04'!AQ7+'05'!AQ7+'06'!AQ7+'07'!AQ7+'08'!AQ7+'09'!AQ7+'10'!AQ7+'11'!AQ7+'12'!AQ7</f>
        <v>0</v>
      </c>
      <c r="AR7" s="6">
        <f>'01'!AR7+'02'!AR7+'03'!AR7+'04'!AR7+'05'!AR7+'06'!AR7+'07'!AR7+'08'!AR7+'09'!AR7+'10'!AR7+'11'!AR7+'12'!AR7</f>
        <v>0</v>
      </c>
      <c r="AS7" s="6">
        <f>'01'!AS7+'02'!AS7+'03'!AS7+'04'!AS7+'05'!AS7+'06'!AS7+'07'!AS7+'08'!AS7+'09'!AS7+'10'!AS7+'11'!AS7+'12'!AS7</f>
        <v>0</v>
      </c>
      <c r="AT7" s="6">
        <f>'01'!AT7+'02'!AT7+'03'!AT7+'04'!AT7+'05'!AT7+'06'!AT7+'07'!AT7+'08'!AT7+'09'!AT7+'10'!AT7+'11'!AT7+'12'!AT7</f>
        <v>0</v>
      </c>
      <c r="AU7" s="41">
        <f>'01'!AU7+'02'!AU7+'03'!AU7+'04'!AU7+'05'!AU7+'06'!AU7+'07'!AU7+'08'!AU7+'09'!AU7+'10'!AU7+'11'!AU7+'12'!AU7</f>
        <v>0</v>
      </c>
      <c r="AV7" s="8">
        <f aca="true" t="shared" si="1" ref="AV7:AV19">S7+AU7</f>
        <v>137.6</v>
      </c>
      <c r="AW7" s="8">
        <f aca="true" t="shared" si="2" ref="AW7:AW17">F7-AV7</f>
        <v>-0.7460000000000662</v>
      </c>
      <c r="AX7" s="6" t="s">
        <v>1</v>
      </c>
      <c r="AY7" s="18" t="s">
        <v>10</v>
      </c>
      <c r="AZ7" s="18"/>
    </row>
    <row r="8" spans="1:52" ht="11.25">
      <c r="A8" s="135"/>
      <c r="B8" s="123" t="s">
        <v>2</v>
      </c>
      <c r="C8" s="127">
        <f>'01'!C8</f>
        <v>10.799000000000039</v>
      </c>
      <c r="D8" s="6">
        <f>'01'!D8+'02'!D8+'03'!D8+'04'!D8+'05'!D8+'06'!D8+'07'!D8+'08'!D8+'09'!D8+'10'!D8+'11'!D8+'12'!D8</f>
        <v>107.3</v>
      </c>
      <c r="E8" s="6">
        <f>'01'!E8+'02'!E8+'03'!E8+'04'!E8+'05'!E8+'06'!E8+'07'!E8+'08'!E8+'09'!E8+'10'!E8+'11'!E8+'12'!E8</f>
        <v>0</v>
      </c>
      <c r="F8" s="8">
        <f aca="true" t="shared" si="3" ref="F8:F25">SUM(C8:E8)</f>
        <v>118.09900000000003</v>
      </c>
      <c r="G8" s="6">
        <f>'01'!G8+'02'!G8+'03'!G8+'04'!G8+'05'!G8+'06'!G8+'07'!G8+'08'!G8+'09'!G8+'10'!G8+'11'!G8+'12'!G8</f>
        <v>0</v>
      </c>
      <c r="H8" s="6">
        <f>'01'!H8+'02'!H8+'03'!H8+'04'!H8+'05'!H8+'06'!H8+'07'!H8+'08'!H8+'09'!H8+'10'!H8+'11'!H8+'12'!H8</f>
        <v>105.4</v>
      </c>
      <c r="I8" s="6">
        <f>'01'!I8+'02'!I8+'03'!I8+'04'!I8+'05'!I8+'06'!I8+'07'!I8+'08'!I8+'09'!I8+'10'!I8+'11'!I8+'12'!I8</f>
        <v>0</v>
      </c>
      <c r="J8" s="6">
        <f>'01'!J8+'02'!J8+'03'!J8+'04'!J8+'05'!J8+'06'!J8+'07'!J8+'08'!J8+'09'!J8+'10'!J8+'11'!J8+'12'!J8</f>
        <v>0</v>
      </c>
      <c r="K8" s="6">
        <f>'01'!K8+'02'!K8+'03'!K8+'04'!K8+'05'!K8+'06'!K8+'07'!K8+'08'!K8+'09'!K8+'10'!K8+'11'!K8+'12'!K8</f>
        <v>0</v>
      </c>
      <c r="L8" s="6">
        <f>'01'!L8+'02'!L8+'03'!L8+'04'!L8+'05'!L8+'06'!L8+'07'!L8+'08'!L8+'09'!L8+'10'!L8+'11'!L8+'12'!L8</f>
        <v>0.7000000000000001</v>
      </c>
      <c r="M8" s="6">
        <f>'01'!M8+'02'!M8+'03'!M8+'04'!M8+'05'!M8+'06'!M8+'07'!M8+'08'!M8+'09'!M8+'10'!M8+'11'!M8+'12'!M8</f>
        <v>0</v>
      </c>
      <c r="N8" s="6">
        <f>'01'!N8+'02'!N8+'03'!N8+'04'!N8+'05'!N8+'06'!N8+'07'!N8+'08'!N8+'09'!N8+'10'!N8+'11'!N8+'12'!N8</f>
        <v>0</v>
      </c>
      <c r="O8" s="6">
        <f>'01'!O8+'02'!O8+'03'!O8+'04'!O8+'05'!O8+'06'!O8+'07'!O8+'08'!O8+'09'!O8+'10'!O8+'11'!O8+'12'!O8</f>
        <v>0</v>
      </c>
      <c r="P8" s="6">
        <f>'01'!P8+'02'!P8+'03'!P8+'04'!P8+'05'!P8+'06'!P8+'07'!P8+'08'!P8+'09'!P8+'10'!P8+'11'!P8+'12'!P8</f>
        <v>0</v>
      </c>
      <c r="Q8" s="6">
        <f>'01'!Q8+'02'!Q8+'03'!Q8+'04'!Q8+'05'!Q8+'06'!Q8+'07'!Q8+'08'!Q8+'09'!Q8+'10'!Q8+'11'!Q8+'12'!Q8</f>
        <v>0</v>
      </c>
      <c r="R8" s="6">
        <f>'01'!R8+'02'!R8+'03'!R8+'04'!R8+'05'!R8+'06'!R8+'07'!R8+'08'!R8+'09'!R8+'10'!R8+'11'!R8+'12'!R8</f>
        <v>0</v>
      </c>
      <c r="S8" s="8">
        <f t="shared" si="0"/>
        <v>106.10000000000001</v>
      </c>
      <c r="T8" s="6">
        <f>'01'!T8+'02'!T8+'03'!T8+'04'!T8+'05'!T8+'06'!T8+'07'!T8+'08'!T8+'09'!T8+'10'!T8+'11'!T8+'12'!T8</f>
        <v>0</v>
      </c>
      <c r="U8" s="6">
        <f>'01'!U8+'02'!U8+'03'!U8+'04'!U8+'05'!U8+'06'!U8+'07'!U8+'08'!U8+'09'!U8+'10'!U8+'11'!U8+'12'!U8</f>
        <v>0</v>
      </c>
      <c r="V8" s="6">
        <f>'01'!V8+'02'!V8+'03'!V8+'04'!V8+'05'!V8+'06'!V8+'07'!V8+'08'!V8+'09'!V8+'10'!V8+'11'!V8+'12'!V8</f>
        <v>0</v>
      </c>
      <c r="W8" s="6">
        <f>'01'!W8+'02'!W8+'03'!W8+'04'!W8+'05'!W8+'06'!W8+'07'!W8+'08'!W8+'09'!W8+'10'!W8+'11'!W8+'12'!W8</f>
        <v>0</v>
      </c>
      <c r="X8" s="6">
        <f>'01'!X8+'02'!X8+'03'!X8+'04'!X8+'05'!X8+'06'!X8+'07'!X8+'08'!X8+'09'!X8+'10'!X8+'11'!X8+'12'!X8</f>
        <v>0</v>
      </c>
      <c r="Y8" s="6">
        <f>'01'!Y8+'02'!Y8+'03'!Y8+'04'!Y8+'05'!Y8+'06'!Y8+'07'!Y8+'08'!Y8+'09'!Y8+'10'!Y8+'11'!Y8+'12'!Y8</f>
        <v>0</v>
      </c>
      <c r="Z8" s="6">
        <f>'01'!Z8+'02'!Z8+'03'!Z8+'04'!Z8+'05'!Z8+'06'!Z8+'07'!Z8+'08'!Z8+'09'!Z8+'10'!Z8+'11'!Z8+'12'!Z8</f>
        <v>0</v>
      </c>
      <c r="AA8" s="6">
        <f>'01'!AA8+'02'!AA8+'03'!AA8+'04'!AA8+'05'!AA8+'06'!AA8+'07'!AA8+'08'!AA8+'09'!AA8+'10'!AA8+'11'!AA8+'12'!AA8</f>
        <v>0</v>
      </c>
      <c r="AB8" s="6">
        <f>'01'!AB8+'02'!AB8+'03'!AB8+'04'!AB8+'05'!AB8+'06'!AB8+'07'!AB8+'08'!AB8+'09'!AB8+'10'!AB8+'11'!AB8+'12'!AB8</f>
        <v>0</v>
      </c>
      <c r="AC8" s="6">
        <f>'01'!AC8+'02'!AC8+'03'!AC8+'04'!AC8+'05'!AC8+'06'!AC8+'07'!AC8+'08'!AC8+'09'!AC8+'10'!AC8+'11'!AC8+'12'!AC8</f>
        <v>0</v>
      </c>
      <c r="AD8" s="6">
        <f>'01'!AD8+'02'!AD8+'03'!AD8+'04'!AD8+'05'!AD8+'06'!AD8+'07'!AD8+'08'!AD8+'09'!AD8+'10'!AD8+'11'!AD8+'12'!AD8</f>
        <v>0</v>
      </c>
      <c r="AE8" s="6">
        <f>'01'!AE8+'02'!AE8+'03'!AE8+'04'!AE8+'05'!AE8+'06'!AE8+'07'!AE8+'08'!AE8+'09'!AE8+'10'!AE8+'11'!AE8+'12'!AE8</f>
        <v>0</v>
      </c>
      <c r="AF8" s="6">
        <f>'01'!AF8+'02'!AF8+'03'!AF8+'04'!AF8+'05'!AF8+'06'!AF8+'07'!AF8+'08'!AF8+'09'!AF8+'10'!AF8+'11'!AF8+'12'!AF8</f>
        <v>0</v>
      </c>
      <c r="AG8" s="6">
        <f>'01'!AG8+'02'!AG8+'03'!AG8+'04'!AG8+'05'!AG8+'06'!AG8+'07'!AG8+'08'!AG8+'09'!AG8+'10'!AG8+'11'!AG8+'12'!AG8</f>
        <v>0</v>
      </c>
      <c r="AH8" s="6">
        <f>'01'!AH8+'02'!AH8+'03'!AH8+'04'!AH8+'05'!AH8+'06'!AH8+'07'!AH8+'08'!AH8+'09'!AH8+'10'!AH8+'11'!AH8+'12'!AH8</f>
        <v>0</v>
      </c>
      <c r="AI8" s="6">
        <f>'01'!AI8+'02'!AI8+'03'!AI8+'04'!AI8+'05'!AI8+'06'!AI8+'07'!AI8+'08'!AI8+'09'!AI8+'10'!AI8+'11'!AI8+'12'!AI8</f>
        <v>0</v>
      </c>
      <c r="AJ8" s="6">
        <f>'01'!AJ8+'02'!AJ8+'03'!AJ8+'04'!AJ8+'05'!AJ8+'06'!AJ8+'07'!AJ8+'08'!AJ8+'09'!AJ8+'10'!AJ8+'11'!AJ8+'12'!AJ8</f>
        <v>0</v>
      </c>
      <c r="AK8" s="6">
        <f>'01'!AK8+'02'!AK8+'03'!AK8+'04'!AK8+'05'!AK8+'06'!AK8+'07'!AK8+'08'!AK8+'09'!AK8+'10'!AK8+'11'!AK8+'12'!AK8</f>
        <v>0</v>
      </c>
      <c r="AL8" s="6">
        <f>'01'!AL8+'02'!AL8+'03'!AL8+'04'!AL8+'05'!AL8+'06'!AL8+'07'!AL8+'08'!AL8+'09'!AL8+'10'!AL8+'11'!AL8+'12'!AL8</f>
        <v>0</v>
      </c>
      <c r="AM8" s="6">
        <f>'01'!AM8+'02'!AM8+'03'!AM8+'04'!AM8+'05'!AM8+'06'!AM8+'07'!AM8+'08'!AM8+'09'!AM8+'10'!AM8+'11'!AM8+'12'!AM8</f>
        <v>0</v>
      </c>
      <c r="AN8" s="6">
        <f>'01'!AN8+'02'!AN8+'03'!AN8+'04'!AN8+'05'!AN8+'06'!AN8+'07'!AN8+'08'!AN8+'09'!AN8+'10'!AN8+'11'!AN8+'12'!AN8</f>
        <v>0</v>
      </c>
      <c r="AO8" s="6">
        <f>'01'!AO8+'02'!AO8+'03'!AO8+'04'!AO8+'05'!AO8+'06'!AO8+'07'!AO8+'08'!AO8+'09'!AO8+'10'!AO8+'11'!AO8+'12'!AO8</f>
        <v>0</v>
      </c>
      <c r="AP8" s="6">
        <f>'01'!AP8+'02'!AP8+'03'!AP8+'04'!AP8+'05'!AP8+'06'!AP8+'07'!AP8+'08'!AP8+'09'!AP8+'10'!AP8+'11'!AP8+'12'!AP8</f>
        <v>0</v>
      </c>
      <c r="AQ8" s="6">
        <f>'01'!AQ8+'02'!AQ8+'03'!AQ8+'04'!AQ8+'05'!AQ8+'06'!AQ8+'07'!AQ8+'08'!AQ8+'09'!AQ8+'10'!AQ8+'11'!AQ8+'12'!AQ8</f>
        <v>0</v>
      </c>
      <c r="AR8" s="6">
        <f>'01'!AR8+'02'!AR8+'03'!AR8+'04'!AR8+'05'!AR8+'06'!AR8+'07'!AR8+'08'!AR8+'09'!AR8+'10'!AR8+'11'!AR8+'12'!AR8</f>
        <v>0</v>
      </c>
      <c r="AS8" s="6">
        <f>'01'!AS8+'02'!AS8+'03'!AS8+'04'!AS8+'05'!AS8+'06'!AS8+'07'!AS8+'08'!AS8+'09'!AS8+'10'!AS8+'11'!AS8+'12'!AS8</f>
        <v>0</v>
      </c>
      <c r="AT8" s="6">
        <f>'01'!AT8+'02'!AT8+'03'!AT8+'04'!AT8+'05'!AT8+'06'!AT8+'07'!AT8+'08'!AT8+'09'!AT8+'10'!AT8+'11'!AT8+'12'!AT8</f>
        <v>0</v>
      </c>
      <c r="AU8" s="41">
        <f>'01'!AU8+'02'!AU8+'03'!AU8+'04'!AU8+'05'!AU8+'06'!AU8+'07'!AU8+'08'!AU8+'09'!AU8+'10'!AU8+'11'!AU8+'12'!AU8</f>
        <v>0</v>
      </c>
      <c r="AV8" s="8">
        <f t="shared" si="1"/>
        <v>106.10000000000001</v>
      </c>
      <c r="AW8" s="8">
        <f t="shared" si="2"/>
        <v>11.999000000000024</v>
      </c>
      <c r="AX8" s="6" t="s">
        <v>2</v>
      </c>
      <c r="AY8" s="18" t="s">
        <v>10</v>
      </c>
      <c r="AZ8" s="18"/>
    </row>
    <row r="9" spans="1:52" ht="11.25">
      <c r="A9" s="135"/>
      <c r="B9" s="123" t="s">
        <v>29</v>
      </c>
      <c r="C9" s="127">
        <f>'01'!C9</f>
        <v>-0.49999999999968736</v>
      </c>
      <c r="D9" s="6">
        <f>'01'!D9+'02'!D9+'03'!D9+'04'!D9+'05'!D9+'06'!D9+'07'!D9+'08'!D9+'09'!D9+'10'!D9+'11'!D9+'12'!D9</f>
        <v>817.7</v>
      </c>
      <c r="E9" s="6">
        <f>'01'!E9+'02'!E9+'03'!E9+'04'!E9+'05'!E9+'06'!E9+'07'!E9+'08'!E9+'09'!E9+'10'!E9+'11'!E9+'12'!E9</f>
        <v>0</v>
      </c>
      <c r="F9" s="8">
        <f t="shared" si="3"/>
        <v>817.2000000000004</v>
      </c>
      <c r="G9" s="6">
        <f>'01'!G9+'02'!G9+'03'!G9+'04'!G9+'05'!G9+'06'!G9+'07'!G9+'08'!G9+'09'!G9+'10'!G9+'11'!G9+'12'!G9</f>
        <v>0</v>
      </c>
      <c r="H9" s="6">
        <f>'01'!H9+'02'!H9+'03'!H9+'04'!H9+'05'!H9+'06'!H9+'07'!H9+'08'!H9+'09'!H9+'10'!H9+'11'!H9+'12'!H9</f>
        <v>0</v>
      </c>
      <c r="I9" s="6">
        <f>'01'!I9+'02'!I9+'03'!I9+'04'!I9+'05'!I9+'06'!I9+'07'!I9+'08'!I9+'09'!I9+'10'!I9+'11'!I9+'12'!I9</f>
        <v>817.8</v>
      </c>
      <c r="J9" s="6">
        <f>'01'!J9+'02'!J9+'03'!J9+'04'!J9+'05'!J9+'06'!J9+'07'!J9+'08'!J9+'09'!J9+'10'!J9+'11'!J9+'12'!J9</f>
        <v>0</v>
      </c>
      <c r="K9" s="6">
        <f>'01'!K9+'02'!K9+'03'!K9+'04'!K9+'05'!K9+'06'!K9+'07'!K9+'08'!K9+'09'!K9+'10'!K9+'11'!K9+'12'!K9</f>
        <v>0</v>
      </c>
      <c r="L9" s="6">
        <f>'01'!L9+'02'!L9+'03'!L9+'04'!L9+'05'!L9+'06'!L9+'07'!L9+'08'!L9+'09'!L9+'10'!L9+'11'!L9+'12'!L9</f>
        <v>0</v>
      </c>
      <c r="M9" s="6">
        <f>'01'!M9+'02'!M9+'03'!M9+'04'!M9+'05'!M9+'06'!M9+'07'!M9+'08'!M9+'09'!M9+'10'!M9+'11'!M9+'12'!M9</f>
        <v>0</v>
      </c>
      <c r="N9" s="6">
        <f>'01'!N9+'02'!N9+'03'!N9+'04'!N9+'05'!N9+'06'!N9+'07'!N9+'08'!N9+'09'!N9+'10'!N9+'11'!N9+'12'!N9</f>
        <v>0</v>
      </c>
      <c r="O9" s="6">
        <f>'01'!O9+'02'!O9+'03'!O9+'04'!O9+'05'!O9+'06'!O9+'07'!O9+'08'!O9+'09'!O9+'10'!O9+'11'!O9+'12'!O9</f>
        <v>0</v>
      </c>
      <c r="P9" s="6">
        <f>'01'!P9+'02'!P9+'03'!P9+'04'!P9+'05'!P9+'06'!P9+'07'!P9+'08'!P9+'09'!P9+'10'!P9+'11'!P9+'12'!P9</f>
        <v>0</v>
      </c>
      <c r="Q9" s="6">
        <f>'01'!Q9+'02'!Q9+'03'!Q9+'04'!Q9+'05'!Q9+'06'!Q9+'07'!Q9+'08'!Q9+'09'!Q9+'10'!Q9+'11'!Q9+'12'!Q9</f>
        <v>0</v>
      </c>
      <c r="R9" s="6">
        <f>'01'!R9+'02'!R9+'03'!R9+'04'!R9+'05'!R9+'06'!R9+'07'!R9+'08'!R9+'09'!R9+'10'!R9+'11'!R9+'12'!R9</f>
        <v>0</v>
      </c>
      <c r="S9" s="8">
        <f t="shared" si="0"/>
        <v>817.8</v>
      </c>
      <c r="T9" s="6">
        <f>'01'!T9+'02'!T9+'03'!T9+'04'!T9+'05'!T9+'06'!T9+'07'!T9+'08'!T9+'09'!T9+'10'!T9+'11'!T9+'12'!T9</f>
        <v>0</v>
      </c>
      <c r="U9" s="6">
        <f>'01'!U9+'02'!U9+'03'!U9+'04'!U9+'05'!U9+'06'!U9+'07'!U9+'08'!U9+'09'!U9+'10'!U9+'11'!U9+'12'!U9</f>
        <v>0</v>
      </c>
      <c r="V9" s="6">
        <f>'01'!V9+'02'!V9+'03'!V9+'04'!V9+'05'!V9+'06'!V9+'07'!V9+'08'!V9+'09'!V9+'10'!V9+'11'!V9+'12'!V9</f>
        <v>0</v>
      </c>
      <c r="W9" s="6">
        <f>'01'!W9+'02'!W9+'03'!W9+'04'!W9+'05'!W9+'06'!W9+'07'!W9+'08'!W9+'09'!W9+'10'!W9+'11'!W9+'12'!W9</f>
        <v>0</v>
      </c>
      <c r="X9" s="6">
        <f>'01'!X9+'02'!X9+'03'!X9+'04'!X9+'05'!X9+'06'!X9+'07'!X9+'08'!X9+'09'!X9+'10'!X9+'11'!X9+'12'!X9</f>
        <v>0</v>
      </c>
      <c r="Y9" s="6">
        <f>'01'!Y9+'02'!Y9+'03'!Y9+'04'!Y9+'05'!Y9+'06'!Y9+'07'!Y9+'08'!Y9+'09'!Y9+'10'!Y9+'11'!Y9+'12'!Y9</f>
        <v>0</v>
      </c>
      <c r="Z9" s="6">
        <f>'01'!Z9+'02'!Z9+'03'!Z9+'04'!Z9+'05'!Z9+'06'!Z9+'07'!Z9+'08'!Z9+'09'!Z9+'10'!Z9+'11'!Z9+'12'!Z9</f>
        <v>0</v>
      </c>
      <c r="AA9" s="6">
        <f>'01'!AA9+'02'!AA9+'03'!AA9+'04'!AA9+'05'!AA9+'06'!AA9+'07'!AA9+'08'!AA9+'09'!AA9+'10'!AA9+'11'!AA9+'12'!AA9</f>
        <v>0</v>
      </c>
      <c r="AB9" s="6">
        <f>'01'!AB9+'02'!AB9+'03'!AB9+'04'!AB9+'05'!AB9+'06'!AB9+'07'!AB9+'08'!AB9+'09'!AB9+'10'!AB9+'11'!AB9+'12'!AB9</f>
        <v>0</v>
      </c>
      <c r="AC9" s="6">
        <f>'01'!AC9+'02'!AC9+'03'!AC9+'04'!AC9+'05'!AC9+'06'!AC9+'07'!AC9+'08'!AC9+'09'!AC9+'10'!AC9+'11'!AC9+'12'!AC9</f>
        <v>0</v>
      </c>
      <c r="AD9" s="6">
        <f>'01'!AD9+'02'!AD9+'03'!AD9+'04'!AD9+'05'!AD9+'06'!AD9+'07'!AD9+'08'!AD9+'09'!AD9+'10'!AD9+'11'!AD9+'12'!AD9</f>
        <v>0</v>
      </c>
      <c r="AE9" s="6">
        <f>'01'!AE9+'02'!AE9+'03'!AE9+'04'!AE9+'05'!AE9+'06'!AE9+'07'!AE9+'08'!AE9+'09'!AE9+'10'!AE9+'11'!AE9+'12'!AE9</f>
        <v>0</v>
      </c>
      <c r="AF9" s="6">
        <f>'01'!AF9+'02'!AF9+'03'!AF9+'04'!AF9+'05'!AF9+'06'!AF9+'07'!AF9+'08'!AF9+'09'!AF9+'10'!AF9+'11'!AF9+'12'!AF9</f>
        <v>0</v>
      </c>
      <c r="AG9" s="6">
        <f>'01'!AG9+'02'!AG9+'03'!AG9+'04'!AG9+'05'!AG9+'06'!AG9+'07'!AG9+'08'!AG9+'09'!AG9+'10'!AG9+'11'!AG9+'12'!AG9</f>
        <v>0</v>
      </c>
      <c r="AH9" s="6">
        <f>'01'!AH9+'02'!AH9+'03'!AH9+'04'!AH9+'05'!AH9+'06'!AH9+'07'!AH9+'08'!AH9+'09'!AH9+'10'!AH9+'11'!AH9+'12'!AH9</f>
        <v>0</v>
      </c>
      <c r="AI9" s="6">
        <f>'01'!AI9+'02'!AI9+'03'!AI9+'04'!AI9+'05'!AI9+'06'!AI9+'07'!AI9+'08'!AI9+'09'!AI9+'10'!AI9+'11'!AI9+'12'!AI9</f>
        <v>0</v>
      </c>
      <c r="AJ9" s="6">
        <f>'01'!AJ9+'02'!AJ9+'03'!AJ9+'04'!AJ9+'05'!AJ9+'06'!AJ9+'07'!AJ9+'08'!AJ9+'09'!AJ9+'10'!AJ9+'11'!AJ9+'12'!AJ9</f>
        <v>0</v>
      </c>
      <c r="AK9" s="6">
        <f>'01'!AK9+'02'!AK9+'03'!AK9+'04'!AK9+'05'!AK9+'06'!AK9+'07'!AK9+'08'!AK9+'09'!AK9+'10'!AK9+'11'!AK9+'12'!AK9</f>
        <v>0</v>
      </c>
      <c r="AL9" s="6">
        <f>'01'!AL9+'02'!AL9+'03'!AL9+'04'!AL9+'05'!AL9+'06'!AL9+'07'!AL9+'08'!AL9+'09'!AL9+'10'!AL9+'11'!AL9+'12'!AL9</f>
        <v>0</v>
      </c>
      <c r="AM9" s="6">
        <f>'01'!AM9+'02'!AM9+'03'!AM9+'04'!AM9+'05'!AM9+'06'!AM9+'07'!AM9+'08'!AM9+'09'!AM9+'10'!AM9+'11'!AM9+'12'!AM9</f>
        <v>0</v>
      </c>
      <c r="AN9" s="6">
        <f>'01'!AN9+'02'!AN9+'03'!AN9+'04'!AN9+'05'!AN9+'06'!AN9+'07'!AN9+'08'!AN9+'09'!AN9+'10'!AN9+'11'!AN9+'12'!AN9</f>
        <v>0</v>
      </c>
      <c r="AO9" s="6">
        <f>'01'!AO9+'02'!AO9+'03'!AO9+'04'!AO9+'05'!AO9+'06'!AO9+'07'!AO9+'08'!AO9+'09'!AO9+'10'!AO9+'11'!AO9+'12'!AO9</f>
        <v>0</v>
      </c>
      <c r="AP9" s="6">
        <f>'01'!AP9+'02'!AP9+'03'!AP9+'04'!AP9+'05'!AP9+'06'!AP9+'07'!AP9+'08'!AP9+'09'!AP9+'10'!AP9+'11'!AP9+'12'!AP9</f>
        <v>0</v>
      </c>
      <c r="AQ9" s="6">
        <f>'01'!AQ9+'02'!AQ9+'03'!AQ9+'04'!AQ9+'05'!AQ9+'06'!AQ9+'07'!AQ9+'08'!AQ9+'09'!AQ9+'10'!AQ9+'11'!AQ9+'12'!AQ9</f>
        <v>0</v>
      </c>
      <c r="AR9" s="6">
        <f>'01'!AR9+'02'!AR9+'03'!AR9+'04'!AR9+'05'!AR9+'06'!AR9+'07'!AR9+'08'!AR9+'09'!AR9+'10'!AR9+'11'!AR9+'12'!AR9</f>
        <v>0</v>
      </c>
      <c r="AS9" s="6">
        <f>'01'!AS9+'02'!AS9+'03'!AS9+'04'!AS9+'05'!AS9+'06'!AS9+'07'!AS9+'08'!AS9+'09'!AS9+'10'!AS9+'11'!AS9+'12'!AS9</f>
        <v>0</v>
      </c>
      <c r="AT9" s="6">
        <f>'01'!AT9+'02'!AT9+'03'!AT9+'04'!AT9+'05'!AT9+'06'!AT9+'07'!AT9+'08'!AT9+'09'!AT9+'10'!AT9+'11'!AT9+'12'!AT9</f>
        <v>0</v>
      </c>
      <c r="AU9" s="41">
        <f>'01'!AU9+'02'!AU9+'03'!AU9+'04'!AU9+'05'!AU9+'06'!AU9+'07'!AU9+'08'!AU9+'09'!AU9+'10'!AU9+'11'!AU9+'12'!AU9</f>
        <v>0</v>
      </c>
      <c r="AV9" s="8">
        <f>S9+AU9</f>
        <v>817.8</v>
      </c>
      <c r="AW9" s="8">
        <f t="shared" si="2"/>
        <v>-0.599999999999568</v>
      </c>
      <c r="AX9" s="6" t="s">
        <v>29</v>
      </c>
      <c r="AY9" s="18" t="s">
        <v>10</v>
      </c>
      <c r="AZ9" s="18"/>
    </row>
    <row r="10" spans="1:52" ht="11.25">
      <c r="A10" s="135"/>
      <c r="B10" s="123" t="s">
        <v>24</v>
      </c>
      <c r="C10" s="127">
        <f>'01'!C10</f>
        <v>4.502999999999787</v>
      </c>
      <c r="D10" s="6">
        <f>'01'!D10+'02'!D10+'03'!D10+'04'!D10+'05'!D10+'06'!D10+'07'!D10+'08'!D10+'09'!D10+'10'!D10+'11'!D10+'12'!D10</f>
        <v>1006.8000000000001</v>
      </c>
      <c r="E10" s="6">
        <f>'01'!E10+'02'!E10+'03'!E10+'04'!E10+'05'!E10+'06'!E10+'07'!E10+'08'!E10+'09'!E10+'10'!E10+'11'!E10+'12'!E10</f>
        <v>0</v>
      </c>
      <c r="F10" s="8">
        <f t="shared" si="3"/>
        <v>1011.3029999999999</v>
      </c>
      <c r="G10" s="6">
        <f>'01'!G10+'02'!G10+'03'!G10+'04'!G10+'05'!G10+'06'!G10+'07'!G10+'08'!G10+'09'!G10+'10'!G10+'11'!G10+'12'!G10</f>
        <v>0</v>
      </c>
      <c r="H10" s="6">
        <f>'01'!H10+'02'!H10+'03'!H10+'04'!H10+'05'!H10+'06'!H10+'07'!H10+'08'!H10+'09'!H10+'10'!H10+'11'!H10+'12'!H10</f>
        <v>0</v>
      </c>
      <c r="I10" s="6">
        <f>'01'!I10+'02'!I10+'03'!I10+'04'!I10+'05'!I10+'06'!I10+'07'!I10+'08'!I10+'09'!I10+'10'!I10+'11'!I10+'12'!I10</f>
        <v>0</v>
      </c>
      <c r="J10" s="6">
        <f>'01'!J10+'02'!J10+'03'!J10+'04'!J10+'05'!J10+'06'!J10+'07'!J10+'08'!J10+'09'!J10+'10'!J10+'11'!J10+'12'!J10</f>
        <v>0</v>
      </c>
      <c r="K10" s="6">
        <f>'01'!K10+'02'!K10+'03'!K10+'04'!K10+'05'!K10+'06'!K10+'07'!K10+'08'!K10+'09'!K10+'10'!K10+'11'!K10+'12'!K10</f>
        <v>0</v>
      </c>
      <c r="L10" s="6">
        <f>'01'!L10+'02'!L10+'03'!L10+'04'!L10+'05'!L10+'06'!L10+'07'!L10+'08'!L10+'09'!L10+'10'!L10+'11'!L10+'12'!L10</f>
        <v>0</v>
      </c>
      <c r="M10" s="6">
        <f>'01'!M10+'02'!M10+'03'!M10+'04'!M10+'05'!M10+'06'!M10+'07'!M10+'08'!M10+'09'!M10+'10'!M10+'11'!M10+'12'!M10</f>
        <v>735.3</v>
      </c>
      <c r="N10" s="6">
        <f>'01'!N10+'02'!N10+'03'!N10+'04'!N10+'05'!N10+'06'!N10+'07'!N10+'08'!N10+'09'!N10+'10'!N10+'11'!N10+'12'!N10</f>
        <v>0</v>
      </c>
      <c r="O10" s="6">
        <f>'01'!O10+'02'!O10+'03'!O10+'04'!O10+'05'!O10+'06'!O10+'07'!O10+'08'!O10+'09'!O10+'10'!O10+'11'!O10+'12'!O10</f>
        <v>265.9</v>
      </c>
      <c r="P10" s="6">
        <f>'01'!P10+'02'!P10+'03'!P10+'04'!P10+'05'!P10+'06'!P10+'07'!P10+'08'!P10+'09'!P10+'10'!P10+'11'!P10+'12'!P10</f>
        <v>0</v>
      </c>
      <c r="Q10" s="6">
        <f>'01'!Q10+'02'!Q10+'03'!Q10+'04'!Q10+'05'!Q10+'06'!Q10+'07'!Q10+'08'!Q10+'09'!Q10+'10'!Q10+'11'!Q10+'12'!Q10</f>
        <v>0</v>
      </c>
      <c r="R10" s="6">
        <f>'01'!R10+'02'!R10+'03'!R10+'04'!R10+'05'!R10+'06'!R10+'07'!R10+'08'!R10+'09'!R10+'10'!R10+'11'!R10+'12'!R10</f>
        <v>0</v>
      </c>
      <c r="S10" s="8">
        <f t="shared" si="0"/>
        <v>1001.1999999999999</v>
      </c>
      <c r="T10" s="6">
        <f>'01'!T10+'02'!T10+'03'!T10+'04'!T10+'05'!T10+'06'!T10+'07'!T10+'08'!T10+'09'!T10+'10'!T10+'11'!T10+'12'!T10</f>
        <v>0</v>
      </c>
      <c r="U10" s="6">
        <f>'01'!U10+'02'!U10+'03'!U10+'04'!U10+'05'!U10+'06'!U10+'07'!U10+'08'!U10+'09'!U10+'10'!U10+'11'!U10+'12'!U10</f>
        <v>0</v>
      </c>
      <c r="V10" s="6">
        <f>'01'!V10+'02'!V10+'03'!V10+'04'!V10+'05'!V10+'06'!V10+'07'!V10+'08'!V10+'09'!V10+'10'!V10+'11'!V10+'12'!V10</f>
        <v>0</v>
      </c>
      <c r="W10" s="6">
        <f>'01'!W10+'02'!W10+'03'!W10+'04'!W10+'05'!W10+'06'!W10+'07'!W10+'08'!W10+'09'!W10+'10'!W10+'11'!W10+'12'!W10</f>
        <v>0</v>
      </c>
      <c r="X10" s="6">
        <f>'01'!X10+'02'!X10+'03'!X10+'04'!X10+'05'!X10+'06'!X10+'07'!X10+'08'!X10+'09'!X10+'10'!X10+'11'!X10+'12'!X10</f>
        <v>0</v>
      </c>
      <c r="Y10" s="6">
        <f>'01'!Y10+'02'!Y10+'03'!Y10+'04'!Y10+'05'!Y10+'06'!Y10+'07'!Y10+'08'!Y10+'09'!Y10+'10'!Y10+'11'!Y10+'12'!Y10</f>
        <v>0</v>
      </c>
      <c r="Z10" s="6">
        <f>'01'!Z10+'02'!Z10+'03'!Z10+'04'!Z10+'05'!Z10+'06'!Z10+'07'!Z10+'08'!Z10+'09'!Z10+'10'!Z10+'11'!Z10+'12'!Z10</f>
        <v>0</v>
      </c>
      <c r="AA10" s="6">
        <f>'01'!AA10+'02'!AA10+'03'!AA10+'04'!AA10+'05'!AA10+'06'!AA10+'07'!AA10+'08'!AA10+'09'!AA10+'10'!AA10+'11'!AA10+'12'!AA10</f>
        <v>0</v>
      </c>
      <c r="AB10" s="6">
        <f>'01'!AB10+'02'!AB10+'03'!AB10+'04'!AB10+'05'!AB10+'06'!AB10+'07'!AB10+'08'!AB10+'09'!AB10+'10'!AB10+'11'!AB10+'12'!AB10</f>
        <v>0</v>
      </c>
      <c r="AC10" s="6">
        <f>'01'!AC10+'02'!AC10+'03'!AC10+'04'!AC10+'05'!AC10+'06'!AC10+'07'!AC10+'08'!AC10+'09'!AC10+'10'!AC10+'11'!AC10+'12'!AC10</f>
        <v>0</v>
      </c>
      <c r="AD10" s="6">
        <f>'01'!AD10+'02'!AD10+'03'!AD10+'04'!AD10+'05'!AD10+'06'!AD10+'07'!AD10+'08'!AD10+'09'!AD10+'10'!AD10+'11'!AD10+'12'!AD10</f>
        <v>0</v>
      </c>
      <c r="AE10" s="6">
        <f>'01'!AE10+'02'!AE10+'03'!AE10+'04'!AE10+'05'!AE10+'06'!AE10+'07'!AE10+'08'!AE10+'09'!AE10+'10'!AE10+'11'!AE10+'12'!AE10</f>
        <v>0</v>
      </c>
      <c r="AF10" s="6">
        <f>'01'!AF10+'02'!AF10+'03'!AF10+'04'!AF10+'05'!AF10+'06'!AF10+'07'!AF10+'08'!AF10+'09'!AF10+'10'!AF10+'11'!AF10+'12'!AF10</f>
        <v>0</v>
      </c>
      <c r="AG10" s="6">
        <f>'01'!AG10+'02'!AG10+'03'!AG10+'04'!AG10+'05'!AG10+'06'!AG10+'07'!AG10+'08'!AG10+'09'!AG10+'10'!AG10+'11'!AG10+'12'!AG10</f>
        <v>0</v>
      </c>
      <c r="AH10" s="6">
        <f>'01'!AH10+'02'!AH10+'03'!AH10+'04'!AH10+'05'!AH10+'06'!AH10+'07'!AH10+'08'!AH10+'09'!AH10+'10'!AH10+'11'!AH10+'12'!AH10</f>
        <v>0</v>
      </c>
      <c r="AI10" s="6">
        <f>'01'!AI10+'02'!AI10+'03'!AI10+'04'!AI10+'05'!AI10+'06'!AI10+'07'!AI10+'08'!AI10+'09'!AI10+'10'!AI10+'11'!AI10+'12'!AI10</f>
        <v>0</v>
      </c>
      <c r="AJ10" s="6">
        <f>'01'!AJ10+'02'!AJ10+'03'!AJ10+'04'!AJ10+'05'!AJ10+'06'!AJ10+'07'!AJ10+'08'!AJ10+'09'!AJ10+'10'!AJ10+'11'!AJ10+'12'!AJ10</f>
        <v>0</v>
      </c>
      <c r="AK10" s="6">
        <f>'01'!AK10+'02'!AK10+'03'!AK10+'04'!AK10+'05'!AK10+'06'!AK10+'07'!AK10+'08'!AK10+'09'!AK10+'10'!AK10+'11'!AK10+'12'!AK10</f>
        <v>0</v>
      </c>
      <c r="AL10" s="6">
        <f>'01'!AL10+'02'!AL10+'03'!AL10+'04'!AL10+'05'!AL10+'06'!AL10+'07'!AL10+'08'!AL10+'09'!AL10+'10'!AL10+'11'!AL10+'12'!AL10</f>
        <v>0</v>
      </c>
      <c r="AM10" s="6">
        <f>'01'!AM10+'02'!AM10+'03'!AM10+'04'!AM10+'05'!AM10+'06'!AM10+'07'!AM10+'08'!AM10+'09'!AM10+'10'!AM10+'11'!AM10+'12'!AM10</f>
        <v>0</v>
      </c>
      <c r="AN10" s="6">
        <f>'01'!AN10+'02'!AN10+'03'!AN10+'04'!AN10+'05'!AN10+'06'!AN10+'07'!AN10+'08'!AN10+'09'!AN10+'10'!AN10+'11'!AN10+'12'!AN10</f>
        <v>0</v>
      </c>
      <c r="AO10" s="6">
        <f>'01'!AO10+'02'!AO10+'03'!AO10+'04'!AO10+'05'!AO10+'06'!AO10+'07'!AO10+'08'!AO10+'09'!AO10+'10'!AO10+'11'!AO10+'12'!AO10</f>
        <v>0</v>
      </c>
      <c r="AP10" s="6">
        <f>'01'!AP10+'02'!AP10+'03'!AP10+'04'!AP10+'05'!AP10+'06'!AP10+'07'!AP10+'08'!AP10+'09'!AP10+'10'!AP10+'11'!AP10+'12'!AP10</f>
        <v>0</v>
      </c>
      <c r="AQ10" s="6">
        <f>'01'!AQ10+'02'!AQ10+'03'!AQ10+'04'!AQ10+'05'!AQ10+'06'!AQ10+'07'!AQ10+'08'!AQ10+'09'!AQ10+'10'!AQ10+'11'!AQ10+'12'!AQ10</f>
        <v>0</v>
      </c>
      <c r="AR10" s="6">
        <f>'01'!AR10+'02'!AR10+'03'!AR10+'04'!AR10+'05'!AR10+'06'!AR10+'07'!AR10+'08'!AR10+'09'!AR10+'10'!AR10+'11'!AR10+'12'!AR10</f>
        <v>0</v>
      </c>
      <c r="AS10" s="6">
        <f>'01'!AS10+'02'!AS10+'03'!AS10+'04'!AS10+'05'!AS10+'06'!AS10+'07'!AS10+'08'!AS10+'09'!AS10+'10'!AS10+'11'!AS10+'12'!AS10</f>
        <v>0</v>
      </c>
      <c r="AT10" s="6">
        <f>'01'!AT10+'02'!AT10+'03'!AT10+'04'!AT10+'05'!AT10+'06'!AT10+'07'!AT10+'08'!AT10+'09'!AT10+'10'!AT10+'11'!AT10+'12'!AT10</f>
        <v>0</v>
      </c>
      <c r="AU10" s="41">
        <f>'01'!AU10+'02'!AU10+'03'!AU10+'04'!AU10+'05'!AU10+'06'!AU10+'07'!AU10+'08'!AU10+'09'!AU10+'10'!AU10+'11'!AU10+'12'!AU10</f>
        <v>0</v>
      </c>
      <c r="AV10" s="8">
        <f t="shared" si="1"/>
        <v>1001.1999999999999</v>
      </c>
      <c r="AW10" s="8">
        <f>F10-AV10</f>
        <v>10.102999999999952</v>
      </c>
      <c r="AX10" s="6" t="s">
        <v>24</v>
      </c>
      <c r="AY10" s="18" t="s">
        <v>10</v>
      </c>
      <c r="AZ10" s="18"/>
    </row>
    <row r="11" spans="1:52" ht="11.25">
      <c r="A11" s="135"/>
      <c r="B11" s="123" t="s">
        <v>8</v>
      </c>
      <c r="C11" s="127">
        <f>'01'!C11</f>
        <v>29.815999999999747</v>
      </c>
      <c r="D11" s="6">
        <f>'01'!D11+'02'!D11+'03'!D11+'04'!D11+'05'!D11+'06'!D11+'07'!D11+'08'!D11+'09'!D11+'10'!D11+'11'!D11+'12'!D11</f>
        <v>418.90000000000003</v>
      </c>
      <c r="E11" s="6">
        <f>'01'!E11+'02'!E11+'03'!E11+'04'!E11+'05'!E11+'06'!E11+'07'!E11+'08'!E11+'09'!E11+'10'!E11+'11'!E11+'12'!E11</f>
        <v>0</v>
      </c>
      <c r="F11" s="8">
        <f>SUM(C11:E11)</f>
        <v>448.7159999999998</v>
      </c>
      <c r="G11" s="6">
        <f>'01'!G11+'02'!G11+'03'!G11+'04'!G11+'05'!G11+'06'!G11+'07'!G11+'08'!G11+'09'!G11+'10'!G11+'11'!G11+'12'!G11</f>
        <v>0</v>
      </c>
      <c r="H11" s="6">
        <f>'01'!H11+'02'!H11+'03'!H11+'04'!H11+'05'!H11+'06'!H11+'07'!H11+'08'!H11+'09'!H11+'10'!H11+'11'!H11+'12'!H11</f>
        <v>0</v>
      </c>
      <c r="I11" s="6">
        <f>'01'!I11+'02'!I11+'03'!I11+'04'!I11+'05'!I11+'06'!I11+'07'!I11+'08'!I11+'09'!I11+'10'!I11+'11'!I11+'12'!I11</f>
        <v>0</v>
      </c>
      <c r="J11" s="6">
        <f>'01'!J11+'02'!J11+'03'!J11+'04'!J11+'05'!J11+'06'!J11+'07'!J11+'08'!J11+'09'!J11+'10'!J11+'11'!J11+'12'!J11</f>
        <v>26.9</v>
      </c>
      <c r="K11" s="6">
        <f>'01'!K11+'02'!K11+'03'!K11+'04'!K11+'05'!K11+'06'!K11+'07'!K11+'08'!K11+'09'!K11+'10'!K11+'11'!K11+'12'!K11</f>
        <v>0</v>
      </c>
      <c r="L11" s="6">
        <f>'01'!L11+'02'!L11+'03'!L11+'04'!L11+'05'!L11+'06'!L11+'07'!L11+'08'!L11+'09'!L11+'10'!L11+'11'!L11+'12'!L11</f>
        <v>0</v>
      </c>
      <c r="M11" s="6">
        <f>'01'!M11+'02'!M11+'03'!M11+'04'!M11+'05'!M11+'06'!M11+'07'!M11+'08'!M11+'09'!M11+'10'!M11+'11'!M11+'12'!M11</f>
        <v>0</v>
      </c>
      <c r="N11" s="6">
        <f>'01'!N11+'02'!N11+'03'!N11+'04'!N11+'05'!N11+'06'!N11+'07'!N11+'08'!N11+'09'!N11+'10'!N11+'11'!N11+'12'!N11</f>
        <v>0</v>
      </c>
      <c r="O11" s="6">
        <f>'01'!O11+'02'!O11+'03'!O11+'04'!O11+'05'!O11+'06'!O11+'07'!O11+'08'!O11+'09'!O11+'10'!O11+'11'!O11+'12'!O11</f>
        <v>10.5</v>
      </c>
      <c r="P11" s="6">
        <f>'01'!P11+'02'!P11+'03'!P11+'04'!P11+'05'!P11+'06'!P11+'07'!P11+'08'!P11+'09'!P11+'10'!P11+'11'!P11+'12'!P11</f>
        <v>0</v>
      </c>
      <c r="Q11" s="6">
        <f>'01'!Q11+'02'!Q11+'03'!Q11+'04'!Q11+'05'!Q11+'06'!Q11+'07'!Q11+'08'!Q11+'09'!Q11+'10'!Q11+'11'!Q11+'12'!Q11</f>
        <v>19</v>
      </c>
      <c r="R11" s="6">
        <f>'01'!R11+'02'!R11+'03'!R11+'04'!R11+'05'!R11+'06'!R11+'07'!R11+'08'!R11+'09'!R11+'10'!R11+'11'!R11+'12'!R11</f>
        <v>0</v>
      </c>
      <c r="S11" s="8">
        <f t="shared" si="0"/>
        <v>56.4</v>
      </c>
      <c r="T11" s="6">
        <f>'01'!T11+'02'!T11+'03'!T11+'04'!T11+'05'!T11+'06'!T11+'07'!T11+'08'!T11+'09'!T11+'10'!T11+'11'!T11+'12'!T11</f>
        <v>0</v>
      </c>
      <c r="U11" s="6">
        <f>'01'!U11+'02'!U11+'03'!U11+'04'!U11+'05'!U11+'06'!U11+'07'!U11+'08'!U11+'09'!U11+'10'!U11+'11'!U11+'12'!U11</f>
        <v>0</v>
      </c>
      <c r="V11" s="6">
        <f>'01'!V11+'02'!V11+'03'!V11+'04'!V11+'05'!V11+'06'!V11+'07'!V11+'08'!V11+'09'!V11+'10'!V11+'11'!V11+'12'!V11</f>
        <v>0</v>
      </c>
      <c r="W11" s="6">
        <f>'01'!W11+'02'!W11+'03'!W11+'04'!W11+'05'!W11+'06'!W11+'07'!W11+'08'!W11+'09'!W11+'10'!W11+'11'!W11+'12'!W11</f>
        <v>0</v>
      </c>
      <c r="X11" s="6">
        <f>'01'!X11+'02'!X11+'03'!X11+'04'!X11+'05'!X11+'06'!X11+'07'!X11+'08'!X11+'09'!X11+'10'!X11+'11'!X11+'12'!X11</f>
        <v>27.029</v>
      </c>
      <c r="Y11" s="6">
        <f>'01'!Y11+'02'!Y11+'03'!Y11+'04'!Y11+'05'!Y11+'06'!Y11+'07'!Y11+'08'!Y11+'09'!Y11+'10'!Y11+'11'!Y11+'12'!Y11</f>
        <v>0</v>
      </c>
      <c r="Z11" s="6">
        <f>'01'!Z11+'02'!Z11+'03'!Z11+'04'!Z11+'05'!Z11+'06'!Z11+'07'!Z11+'08'!Z11+'09'!Z11+'10'!Z11+'11'!Z11+'12'!Z11</f>
        <v>0</v>
      </c>
      <c r="AA11" s="6">
        <f>'01'!AA11+'02'!AA11+'03'!AA11+'04'!AA11+'05'!AA11+'06'!AA11+'07'!AA11+'08'!AA11+'09'!AA11+'10'!AA11+'11'!AA11+'12'!AA11</f>
        <v>0</v>
      </c>
      <c r="AB11" s="6">
        <f>'01'!AB11+'02'!AB11+'03'!AB11+'04'!AB11+'05'!AB11+'06'!AB11+'07'!AB11+'08'!AB11+'09'!AB11+'10'!AB11+'11'!AB11+'12'!AB11</f>
        <v>29.71</v>
      </c>
      <c r="AC11" s="6">
        <f>'01'!AC11+'02'!AC11+'03'!AC11+'04'!AC11+'05'!AC11+'06'!AC11+'07'!AC11+'08'!AC11+'09'!AC11+'10'!AC11+'11'!AC11+'12'!AC11</f>
        <v>0</v>
      </c>
      <c r="AD11" s="6">
        <f>'01'!AD11+'02'!AD11+'03'!AD11+'04'!AD11+'05'!AD11+'06'!AD11+'07'!AD11+'08'!AD11+'09'!AD11+'10'!AD11+'11'!AD11+'12'!AD11</f>
        <v>0</v>
      </c>
      <c r="AE11" s="6">
        <f>'01'!AE11+'02'!AE11+'03'!AE11+'04'!AE11+'05'!AE11+'06'!AE11+'07'!AE11+'08'!AE11+'09'!AE11+'10'!AE11+'11'!AE11+'12'!AE11</f>
        <v>0</v>
      </c>
      <c r="AF11" s="6">
        <f>'01'!AF11+'02'!AF11+'03'!AF11+'04'!AF11+'05'!AF11+'06'!AF11+'07'!AF11+'08'!AF11+'09'!AF11+'10'!AF11+'11'!AF11+'12'!AF11</f>
        <v>0</v>
      </c>
      <c r="AG11" s="6">
        <f>'01'!AG11+'02'!AG11+'03'!AG11+'04'!AG11+'05'!AG11+'06'!AG11+'07'!AG11+'08'!AG11+'09'!AG11+'10'!AG11+'11'!AG11+'12'!AG11</f>
        <v>0</v>
      </c>
      <c r="AH11" s="6">
        <f>'01'!AH11+'02'!AH11+'03'!AH11+'04'!AH11+'05'!AH11+'06'!AH11+'07'!AH11+'08'!AH11+'09'!AH11+'10'!AH11+'11'!AH11+'12'!AH11</f>
        <v>213.529</v>
      </c>
      <c r="AI11" s="6">
        <f>'01'!AI11+'02'!AI11+'03'!AI11+'04'!AI11+'05'!AI11+'06'!AI11+'07'!AI11+'08'!AI11+'09'!AI11+'10'!AI11+'11'!AI11+'12'!AI11</f>
        <v>70.394</v>
      </c>
      <c r="AJ11" s="6">
        <f>'01'!AJ11+'02'!AJ11+'03'!AJ11+'04'!AJ11+'05'!AJ11+'06'!AJ11+'07'!AJ11+'08'!AJ11+'09'!AJ11+'10'!AJ11+'11'!AJ11+'12'!AJ11</f>
        <v>0</v>
      </c>
      <c r="AK11" s="6">
        <f>'01'!AK11+'02'!AK11+'03'!AK11+'04'!AK11+'05'!AK11+'06'!AK11+'07'!AK11+'08'!AK11+'09'!AK11+'10'!AK11+'11'!AK11+'12'!AK11</f>
        <v>39.753</v>
      </c>
      <c r="AL11" s="6">
        <f>'01'!AL11+'02'!AL11+'03'!AL11+'04'!AL11+'05'!AL11+'06'!AL11+'07'!AL11+'08'!AL11+'09'!AL11+'10'!AL11+'11'!AL11+'12'!AL11</f>
        <v>0</v>
      </c>
      <c r="AM11" s="6">
        <f>'01'!AM11+'02'!AM11+'03'!AM11+'04'!AM11+'05'!AM11+'06'!AM11+'07'!AM11+'08'!AM11+'09'!AM11+'10'!AM11+'11'!AM11+'12'!AM11</f>
        <v>0</v>
      </c>
      <c r="AN11" s="6">
        <f>'01'!AN11+'02'!AN11+'03'!AN11+'04'!AN11+'05'!AN11+'06'!AN11+'07'!AN11+'08'!AN11+'09'!AN11+'10'!AN11+'11'!AN11+'12'!AN11</f>
        <v>0</v>
      </c>
      <c r="AO11" s="6">
        <f>'01'!AO11+'02'!AO11+'03'!AO11+'04'!AO11+'05'!AO11+'06'!AO11+'07'!AO11+'08'!AO11+'09'!AO11+'10'!AO11+'11'!AO11+'12'!AO11</f>
        <v>0</v>
      </c>
      <c r="AP11" s="6">
        <f>'01'!AP11+'02'!AP11+'03'!AP11+'04'!AP11+'05'!AP11+'06'!AP11+'07'!AP11+'08'!AP11+'09'!AP11+'10'!AP11+'11'!AP11+'12'!AP11</f>
        <v>0</v>
      </c>
      <c r="AQ11" s="6">
        <f>'01'!AQ11+'02'!AQ11+'03'!AQ11+'04'!AQ11+'05'!AQ11+'06'!AQ11+'07'!AQ11+'08'!AQ11+'09'!AQ11+'10'!AQ11+'11'!AQ11+'12'!AQ11</f>
        <v>0</v>
      </c>
      <c r="AR11" s="6">
        <f>'01'!AR11+'02'!AR11+'03'!AR11+'04'!AR11+'05'!AR11+'06'!AR11+'07'!AR11+'08'!AR11+'09'!AR11+'10'!AR11+'11'!AR11+'12'!AR11</f>
        <v>0</v>
      </c>
      <c r="AS11" s="6">
        <f>'01'!AS11+'02'!AS11+'03'!AS11+'04'!AS11+'05'!AS11+'06'!AS11+'07'!AS11+'08'!AS11+'09'!AS11+'10'!AS11+'11'!AS11+'12'!AS11</f>
        <v>0</v>
      </c>
      <c r="AT11" s="6">
        <f>'01'!AT11+'02'!AT11+'03'!AT11+'04'!AT11+'05'!AT11+'06'!AT11+'07'!AT11+'08'!AT11+'09'!AT11+'10'!AT11+'11'!AT11+'12'!AT11</f>
        <v>0</v>
      </c>
      <c r="AU11" s="41">
        <f>'01'!AU11+'02'!AU11+'03'!AU11+'04'!AU11+'05'!AU11+'06'!AU11+'07'!AU11+'08'!AU11+'09'!AU11+'10'!AU11+'11'!AU11+'12'!AU11</f>
        <v>380.41499999999996</v>
      </c>
      <c r="AV11" s="8">
        <f>S11+AU11</f>
        <v>436.81499999999994</v>
      </c>
      <c r="AW11" s="8">
        <f>F11-AV11</f>
        <v>11.90099999999984</v>
      </c>
      <c r="AX11" s="6" t="s">
        <v>8</v>
      </c>
      <c r="AY11" s="18" t="s">
        <v>10</v>
      </c>
      <c r="AZ11" s="18"/>
    </row>
    <row r="12" spans="1:52" ht="11.25">
      <c r="A12" s="135"/>
      <c r="B12" s="123" t="s">
        <v>3</v>
      </c>
      <c r="C12" s="127">
        <f>'01'!C12</f>
        <v>-1.3820500000001914</v>
      </c>
      <c r="D12" s="6">
        <f>'01'!D12+'02'!D12+'03'!D12+'04'!D12+'05'!D12+'06'!D12+'07'!D12+'08'!D12+'09'!D12+'10'!D12+'11'!D12+'12'!D12</f>
        <v>574.6</v>
      </c>
      <c r="E12" s="6">
        <f>'01'!E12+'02'!E12+'03'!E12+'04'!E12+'05'!E12+'06'!E12+'07'!E12+'08'!E12+'09'!E12+'10'!E12+'11'!E12+'12'!E12</f>
        <v>0</v>
      </c>
      <c r="F12" s="8">
        <f t="shared" si="3"/>
        <v>573.2179499999999</v>
      </c>
      <c r="G12" s="6">
        <f>'01'!G12+'02'!G12+'03'!G12+'04'!G12+'05'!G12+'06'!G12+'07'!G12+'08'!G12+'09'!G12+'10'!G12+'11'!G12+'12'!G12</f>
        <v>0</v>
      </c>
      <c r="H12" s="6">
        <f>'01'!H12+'02'!H12+'03'!H12+'04'!H12+'05'!H12+'06'!H12+'07'!H12+'08'!H12+'09'!H12+'10'!H12+'11'!H12+'12'!H12</f>
        <v>0</v>
      </c>
      <c r="I12" s="6">
        <f>'01'!I12+'02'!I12+'03'!I12+'04'!I12+'05'!I12+'06'!I12+'07'!I12+'08'!I12+'09'!I12+'10'!I12+'11'!I12+'12'!I12</f>
        <v>0</v>
      </c>
      <c r="J12" s="6">
        <f>'01'!J12+'02'!J12+'03'!J12+'04'!J12+'05'!J12+'06'!J12+'07'!J12+'08'!J12+'09'!J12+'10'!J12+'11'!J12+'12'!J12</f>
        <v>189.39999999999998</v>
      </c>
      <c r="K12" s="6">
        <f>'01'!K12+'02'!K12+'03'!K12+'04'!K12+'05'!K12+'06'!K12+'07'!K12+'08'!K12+'09'!K12+'10'!K12+'11'!K12+'12'!K12</f>
        <v>0</v>
      </c>
      <c r="L12" s="6">
        <f>'01'!L12+'02'!L12+'03'!L12+'04'!L12+'05'!L12+'06'!L12+'07'!L12+'08'!L12+'09'!L12+'10'!L12+'11'!L12+'12'!L12</f>
        <v>0</v>
      </c>
      <c r="M12" s="6">
        <f>'01'!M12+'02'!M12+'03'!M12+'04'!M12+'05'!M12+'06'!M12+'07'!M12+'08'!M12+'09'!M12+'10'!M12+'11'!M12+'12'!M12</f>
        <v>0</v>
      </c>
      <c r="N12" s="6">
        <f>'01'!N12+'02'!N12+'03'!N12+'04'!N12+'05'!N12+'06'!N12+'07'!N12+'08'!N12+'09'!N12+'10'!N12+'11'!N12+'12'!N12</f>
        <v>0</v>
      </c>
      <c r="O12" s="6">
        <f>'01'!O12+'02'!O12+'03'!O12+'04'!O12+'05'!O12+'06'!O12+'07'!O12+'08'!O12+'09'!O12+'10'!O12+'11'!O12+'12'!O12</f>
        <v>64.89999999999999</v>
      </c>
      <c r="P12" s="6">
        <f>'01'!P12+'02'!P12+'03'!P12+'04'!P12+'05'!P12+'06'!P12+'07'!P12+'08'!P12+'09'!P12+'10'!P12+'11'!P12+'12'!P12</f>
        <v>0</v>
      </c>
      <c r="Q12" s="6">
        <f>'01'!Q12+'02'!Q12+'03'!Q12+'04'!Q12+'05'!Q12+'06'!Q12+'07'!Q12+'08'!Q12+'09'!Q12+'10'!Q12+'11'!Q12+'12'!Q12</f>
        <v>104.69999999999999</v>
      </c>
      <c r="R12" s="6">
        <f>'01'!R12+'02'!R12+'03'!R12+'04'!R12+'05'!R12+'06'!R12+'07'!R12+'08'!R12+'09'!R12+'10'!R12+'11'!R12+'12'!R12</f>
        <v>0</v>
      </c>
      <c r="S12" s="8">
        <f t="shared" si="0"/>
        <v>358.99999999999994</v>
      </c>
      <c r="T12" s="6">
        <f>'01'!T12+'02'!T12+'03'!T12+'04'!T12+'05'!T12+'06'!T12+'07'!T12+'08'!T12+'09'!T12+'10'!T12+'11'!T12+'12'!T12</f>
        <v>0</v>
      </c>
      <c r="U12" s="6">
        <f>'01'!U12+'02'!U12+'03'!U12+'04'!U12+'05'!U12+'06'!U12+'07'!U12+'08'!U12+'09'!U12+'10'!U12+'11'!U12+'12'!U12</f>
        <v>0</v>
      </c>
      <c r="V12" s="6">
        <f>'01'!V12+'02'!V12+'03'!V12+'04'!V12+'05'!V12+'06'!V12+'07'!V12+'08'!V12+'09'!V12+'10'!V12+'11'!V12+'12'!V12</f>
        <v>0</v>
      </c>
      <c r="W12" s="6">
        <f>'01'!W12+'02'!W12+'03'!W12+'04'!W12+'05'!W12+'06'!W12+'07'!W12+'08'!W12+'09'!W12+'10'!W12+'11'!W12+'12'!W12</f>
        <v>0</v>
      </c>
      <c r="X12" s="6">
        <f>'01'!X12+'02'!X12+'03'!X12+'04'!X12+'05'!X12+'06'!X12+'07'!X12+'08'!X12+'09'!X12+'10'!X12+'11'!X12+'12'!X12</f>
        <v>22.445</v>
      </c>
      <c r="Y12" s="6">
        <f>'01'!Y12+'02'!Y12+'03'!Y12+'04'!Y12+'05'!Y12+'06'!Y12+'07'!Y12+'08'!Y12+'09'!Y12+'10'!Y12+'11'!Y12+'12'!Y12</f>
        <v>0</v>
      </c>
      <c r="Z12" s="6">
        <f>'01'!Z12+'02'!Z12+'03'!Z12+'04'!Z12+'05'!Z12+'06'!Z12+'07'!Z12+'08'!Z12+'09'!Z12+'10'!Z12+'11'!Z12+'12'!Z12</f>
        <v>0</v>
      </c>
      <c r="AA12" s="6">
        <f>'01'!AA12+'02'!AA12+'03'!AA12+'04'!AA12+'05'!AA12+'06'!AA12+'07'!AA12+'08'!AA12+'09'!AA12+'10'!AA12+'11'!AA12+'12'!AA12</f>
        <v>0</v>
      </c>
      <c r="AB12" s="6">
        <f>'01'!AB12+'02'!AB12+'03'!AB12+'04'!AB12+'05'!AB12+'06'!AB12+'07'!AB12+'08'!AB12+'09'!AB12+'10'!AB12+'11'!AB12+'12'!AB12</f>
        <v>28.524900000000002</v>
      </c>
      <c r="AC12" s="6">
        <f>'01'!AC12+'02'!AC12+'03'!AC12+'04'!AC12+'05'!AC12+'06'!AC12+'07'!AC12+'08'!AC12+'09'!AC12+'10'!AC12+'11'!AC12+'12'!AC12</f>
        <v>0</v>
      </c>
      <c r="AD12" s="6">
        <f>'01'!AD12+'02'!AD12+'03'!AD12+'04'!AD12+'05'!AD12+'06'!AD12+'07'!AD12+'08'!AD12+'09'!AD12+'10'!AD12+'11'!AD12+'12'!AD12</f>
        <v>0</v>
      </c>
      <c r="AE12" s="6">
        <f>'01'!AE12+'02'!AE12+'03'!AE12+'04'!AE12+'05'!AE12+'06'!AE12+'07'!AE12+'08'!AE12+'09'!AE12+'10'!AE12+'11'!AE12+'12'!AE12</f>
        <v>0</v>
      </c>
      <c r="AF12" s="6">
        <f>'01'!AF12+'02'!AF12+'03'!AF12+'04'!AF12+'05'!AF12+'06'!AF12+'07'!AF12+'08'!AF12+'09'!AF12+'10'!AF12+'11'!AF12+'12'!AF12</f>
        <v>0</v>
      </c>
      <c r="AG12" s="6">
        <f>'01'!AG12+'02'!AG12+'03'!AG12+'04'!AG12+'05'!AG12+'06'!AG12+'07'!AG12+'08'!AG12+'09'!AG12+'10'!AG12+'11'!AG12+'12'!AG12</f>
        <v>0</v>
      </c>
      <c r="AH12" s="6">
        <f>'01'!AH12+'02'!AH12+'03'!AH12+'04'!AH12+'05'!AH12+'06'!AH12+'07'!AH12+'08'!AH12+'09'!AH12+'10'!AH12+'11'!AH12+'12'!AH12</f>
        <v>0</v>
      </c>
      <c r="AI12" s="6">
        <f>'01'!AI12+'02'!AI12+'03'!AI12+'04'!AI12+'05'!AI12+'06'!AI12+'07'!AI12+'08'!AI12+'09'!AI12+'10'!AI12+'11'!AI12+'12'!AI12</f>
        <v>28.359</v>
      </c>
      <c r="AJ12" s="6">
        <f>'01'!AJ12+'02'!AJ12+'03'!AJ12+'04'!AJ12+'05'!AJ12+'06'!AJ12+'07'!AJ12+'08'!AJ12+'09'!AJ12+'10'!AJ12+'11'!AJ12+'12'!AJ12</f>
        <v>0</v>
      </c>
      <c r="AK12" s="6">
        <f>'01'!AK12+'02'!AK12+'03'!AK12+'04'!AK12+'05'!AK12+'06'!AK12+'07'!AK12+'08'!AK12+'09'!AK12+'10'!AK12+'11'!AK12+'12'!AK12</f>
        <v>79.864</v>
      </c>
      <c r="AL12" s="6">
        <f>'01'!AL12+'02'!AL12+'03'!AL12+'04'!AL12+'05'!AL12+'06'!AL12+'07'!AL12+'08'!AL12+'09'!AL12+'10'!AL12+'11'!AL12+'12'!AL12</f>
        <v>0</v>
      </c>
      <c r="AM12" s="6">
        <f>'01'!AM12+'02'!AM12+'03'!AM12+'04'!AM12+'05'!AM12+'06'!AM12+'07'!AM12+'08'!AM12+'09'!AM12+'10'!AM12+'11'!AM12+'12'!AM12</f>
        <v>0</v>
      </c>
      <c r="AN12" s="6">
        <f>'01'!AN12+'02'!AN12+'03'!AN12+'04'!AN12+'05'!AN12+'06'!AN12+'07'!AN12+'08'!AN12+'09'!AN12+'10'!AN12+'11'!AN12+'12'!AN12</f>
        <v>0</v>
      </c>
      <c r="AO12" s="6">
        <f>'01'!AO12+'02'!AO12+'03'!AO12+'04'!AO12+'05'!AO12+'06'!AO12+'07'!AO12+'08'!AO12+'09'!AO12+'10'!AO12+'11'!AO12+'12'!AO12</f>
        <v>0</v>
      </c>
      <c r="AP12" s="6">
        <f>'01'!AP12+'02'!AP12+'03'!AP12+'04'!AP12+'05'!AP12+'06'!AP12+'07'!AP12+'08'!AP12+'09'!AP12+'10'!AP12+'11'!AP12+'12'!AP12</f>
        <v>0</v>
      </c>
      <c r="AQ12" s="6">
        <f>'01'!AQ12+'02'!AQ12+'03'!AQ12+'04'!AQ12+'05'!AQ12+'06'!AQ12+'07'!AQ12+'08'!AQ12+'09'!AQ12+'10'!AQ12+'11'!AQ12+'12'!AQ12</f>
        <v>0</v>
      </c>
      <c r="AR12" s="6">
        <f>'01'!AR12+'02'!AR12+'03'!AR12+'04'!AR12+'05'!AR12+'06'!AR12+'07'!AR12+'08'!AR12+'09'!AR12+'10'!AR12+'11'!AR12+'12'!AR12</f>
        <v>0</v>
      </c>
      <c r="AS12" s="6">
        <f>'01'!AS12+'02'!AS12+'03'!AS12+'04'!AS12+'05'!AS12+'06'!AS12+'07'!AS12+'08'!AS12+'09'!AS12+'10'!AS12+'11'!AS12+'12'!AS12</f>
        <v>0</v>
      </c>
      <c r="AT12" s="6">
        <f>'01'!AT12+'02'!AT12+'03'!AT12+'04'!AT12+'05'!AT12+'06'!AT12+'07'!AT12+'08'!AT12+'09'!AT12+'10'!AT12+'11'!AT12+'12'!AT12</f>
        <v>0</v>
      </c>
      <c r="AU12" s="41">
        <f>'01'!AU12+'02'!AU12+'03'!AU12+'04'!AU12+'05'!AU12+'06'!AU12+'07'!AU12+'08'!AU12+'09'!AU12+'10'!AU12+'11'!AU12+'12'!AU12</f>
        <v>197.736</v>
      </c>
      <c r="AV12" s="8">
        <f t="shared" si="1"/>
        <v>556.7359999999999</v>
      </c>
      <c r="AW12" s="8">
        <f>F12-AV12</f>
        <v>16.481949999999983</v>
      </c>
      <c r="AX12" s="6" t="s">
        <v>3</v>
      </c>
      <c r="AY12" s="18" t="s">
        <v>10</v>
      </c>
      <c r="AZ12" s="18"/>
    </row>
    <row r="13" spans="1:52" ht="11.25">
      <c r="A13" s="135"/>
      <c r="B13" s="123" t="s">
        <v>4</v>
      </c>
      <c r="C13" s="127">
        <f>'01'!C13</f>
        <v>2.235</v>
      </c>
      <c r="D13" s="6">
        <f>'01'!D13+'02'!D13+'03'!D13+'04'!D13+'05'!D13+'06'!D13+'07'!D13+'08'!D13+'09'!D13+'10'!D13+'11'!D13+'12'!D13</f>
        <v>232.6</v>
      </c>
      <c r="E13" s="6">
        <f>'01'!E13+'02'!E13+'03'!E13+'04'!E13+'05'!E13+'06'!E13+'07'!E13+'08'!E13+'09'!E13+'10'!E13+'11'!E13+'12'!E13</f>
        <v>0</v>
      </c>
      <c r="F13" s="8">
        <f t="shared" si="3"/>
        <v>234.835</v>
      </c>
      <c r="G13" s="6">
        <f>'01'!G13+'02'!G13+'03'!G13+'04'!G13+'05'!G13+'06'!G13+'07'!G13+'08'!G13+'09'!G13+'10'!G13+'11'!G13+'12'!G13</f>
        <v>0</v>
      </c>
      <c r="H13" s="6">
        <f>'01'!H13+'02'!H13+'03'!H13+'04'!H13+'05'!H13+'06'!H13+'07'!H13+'08'!H13+'09'!H13+'10'!H13+'11'!H13+'12'!H13</f>
        <v>0</v>
      </c>
      <c r="I13" s="6">
        <f>'01'!I13+'02'!I13+'03'!I13+'04'!I13+'05'!I13+'06'!I13+'07'!I13+'08'!I13+'09'!I13+'10'!I13+'11'!I13+'12'!I13</f>
        <v>0</v>
      </c>
      <c r="J13" s="6">
        <f>'01'!J13+'02'!J13+'03'!J13+'04'!J13+'05'!J13+'06'!J13+'07'!J13+'08'!J13+'09'!J13+'10'!J13+'11'!J13+'12'!J13</f>
        <v>0</v>
      </c>
      <c r="K13" s="6">
        <f>'01'!K13+'02'!K13+'03'!K13+'04'!K13+'05'!K13+'06'!K13+'07'!K13+'08'!K13+'09'!K13+'10'!K13+'11'!K13+'12'!K13</f>
        <v>0</v>
      </c>
      <c r="L13" s="6">
        <f>'01'!L13+'02'!L13+'03'!L13+'04'!L13+'05'!L13+'06'!L13+'07'!L13+'08'!L13+'09'!L13+'10'!L13+'11'!L13+'12'!L13</f>
        <v>0</v>
      </c>
      <c r="M13" s="6">
        <f>'01'!M13+'02'!M13+'03'!M13+'04'!M13+'05'!M13+'06'!M13+'07'!M13+'08'!M13+'09'!M13+'10'!M13+'11'!M13+'12'!M13</f>
        <v>0</v>
      </c>
      <c r="N13" s="6">
        <f>'01'!N13+'02'!N13+'03'!N13+'04'!N13+'05'!N13+'06'!N13+'07'!N13+'08'!N13+'09'!N13+'10'!N13+'11'!N13+'12'!N13</f>
        <v>0</v>
      </c>
      <c r="O13" s="6">
        <f>'01'!O13+'02'!O13+'03'!O13+'04'!O13+'05'!O13+'06'!O13+'07'!O13+'08'!O13+'09'!O13+'10'!O13+'11'!O13+'12'!O13</f>
        <v>224.89999999999998</v>
      </c>
      <c r="P13" s="6">
        <f>'01'!P13+'02'!P13+'03'!P13+'04'!P13+'05'!P13+'06'!P13+'07'!P13+'08'!P13+'09'!P13+'10'!P13+'11'!P13+'12'!P13</f>
        <v>5.2</v>
      </c>
      <c r="Q13" s="6">
        <f>'01'!Q13+'02'!Q13+'03'!Q13+'04'!Q13+'05'!Q13+'06'!Q13+'07'!Q13+'08'!Q13+'09'!Q13+'10'!Q13+'11'!Q13+'12'!Q13</f>
        <v>0</v>
      </c>
      <c r="R13" s="6">
        <f>'01'!R13+'02'!R13+'03'!R13+'04'!R13+'05'!R13+'06'!R13+'07'!R13+'08'!R13+'09'!R13+'10'!R13+'11'!R13+'12'!R13</f>
        <v>0</v>
      </c>
      <c r="S13" s="8">
        <f t="shared" si="0"/>
        <v>230.09999999999997</v>
      </c>
      <c r="T13" s="6">
        <f>'01'!T13+'02'!T13+'03'!T13+'04'!T13+'05'!T13+'06'!T13+'07'!T13+'08'!T13+'09'!T13+'10'!T13+'11'!T13+'12'!T13</f>
        <v>0</v>
      </c>
      <c r="U13" s="6">
        <f>'01'!U13+'02'!U13+'03'!U13+'04'!U13+'05'!U13+'06'!U13+'07'!U13+'08'!U13+'09'!U13+'10'!U13+'11'!U13+'12'!U13</f>
        <v>0</v>
      </c>
      <c r="V13" s="6">
        <f>'01'!V13+'02'!V13+'03'!V13+'04'!V13+'05'!V13+'06'!V13+'07'!V13+'08'!V13+'09'!V13+'10'!V13+'11'!V13+'12'!V13</f>
        <v>0</v>
      </c>
      <c r="W13" s="6">
        <f>'01'!W13+'02'!W13+'03'!W13+'04'!W13+'05'!W13+'06'!W13+'07'!W13+'08'!W13+'09'!W13+'10'!W13+'11'!W13+'12'!W13</f>
        <v>10.374999999999998</v>
      </c>
      <c r="X13" s="6">
        <f>'01'!X13+'02'!X13+'03'!X13+'04'!X13+'05'!X13+'06'!X13+'07'!X13+'08'!X13+'09'!X13+'10'!X13+'11'!X13+'12'!X13</f>
        <v>0</v>
      </c>
      <c r="Y13" s="6">
        <f>'01'!Y13+'02'!Y13+'03'!Y13+'04'!Y13+'05'!Y13+'06'!Y13+'07'!Y13+'08'!Y13+'09'!Y13+'10'!Y13+'11'!Y13+'12'!Y13</f>
        <v>0</v>
      </c>
      <c r="Z13" s="6">
        <f>'01'!Z13+'02'!Z13+'03'!Z13+'04'!Z13+'05'!Z13+'06'!Z13+'07'!Z13+'08'!Z13+'09'!Z13+'10'!Z13+'11'!Z13+'12'!Z13</f>
        <v>0</v>
      </c>
      <c r="AA13" s="6">
        <f>'01'!AA13+'02'!AA13+'03'!AA13+'04'!AA13+'05'!AA13+'06'!AA13+'07'!AA13+'08'!AA13+'09'!AA13+'10'!AA13+'11'!AA13+'12'!AA13</f>
        <v>0</v>
      </c>
      <c r="AB13" s="6">
        <f>'01'!AB13+'02'!AB13+'03'!AB13+'04'!AB13+'05'!AB13+'06'!AB13+'07'!AB13+'08'!AB13+'09'!AB13+'10'!AB13+'11'!AB13+'12'!AB13</f>
        <v>0</v>
      </c>
      <c r="AC13" s="6">
        <f>'01'!AC13+'02'!AC13+'03'!AC13+'04'!AC13+'05'!AC13+'06'!AC13+'07'!AC13+'08'!AC13+'09'!AC13+'10'!AC13+'11'!AC13+'12'!AC13</f>
        <v>0</v>
      </c>
      <c r="AD13" s="6">
        <f>'01'!AD13+'02'!AD13+'03'!AD13+'04'!AD13+'05'!AD13+'06'!AD13+'07'!AD13+'08'!AD13+'09'!AD13+'10'!AD13+'11'!AD13+'12'!AD13</f>
        <v>0</v>
      </c>
      <c r="AE13" s="6">
        <f>'01'!AE13+'02'!AE13+'03'!AE13+'04'!AE13+'05'!AE13+'06'!AE13+'07'!AE13+'08'!AE13+'09'!AE13+'10'!AE13+'11'!AE13+'12'!AE13</f>
        <v>0</v>
      </c>
      <c r="AF13" s="6">
        <f>'01'!AF13+'02'!AF13+'03'!AF13+'04'!AF13+'05'!AF13+'06'!AF13+'07'!AF13+'08'!AF13+'09'!AF13+'10'!AF13+'11'!AF13+'12'!AF13</f>
        <v>0</v>
      </c>
      <c r="AG13" s="6">
        <f>'01'!AG13+'02'!AG13+'03'!AG13+'04'!AG13+'05'!AG13+'06'!AG13+'07'!AG13+'08'!AG13+'09'!AG13+'10'!AG13+'11'!AG13+'12'!AG13</f>
        <v>0</v>
      </c>
      <c r="AH13" s="6">
        <f>'01'!AH13+'02'!AH13+'03'!AH13+'04'!AH13+'05'!AH13+'06'!AH13+'07'!AH13+'08'!AH13+'09'!AH13+'10'!AH13+'11'!AH13+'12'!AH13</f>
        <v>0</v>
      </c>
      <c r="AI13" s="6">
        <f>'01'!AI13+'02'!AI13+'03'!AI13+'04'!AI13+'05'!AI13+'06'!AI13+'07'!AI13+'08'!AI13+'09'!AI13+'10'!AI13+'11'!AI13+'12'!AI13</f>
        <v>0</v>
      </c>
      <c r="AJ13" s="6">
        <f>'01'!AJ13+'02'!AJ13+'03'!AJ13+'04'!AJ13+'05'!AJ13+'06'!AJ13+'07'!AJ13+'08'!AJ13+'09'!AJ13+'10'!AJ13+'11'!AJ13+'12'!AJ13</f>
        <v>0</v>
      </c>
      <c r="AK13" s="6">
        <f>'01'!AK13+'02'!AK13+'03'!AK13+'04'!AK13+'05'!AK13+'06'!AK13+'07'!AK13+'08'!AK13+'09'!AK13+'10'!AK13+'11'!AK13+'12'!AK13</f>
        <v>0</v>
      </c>
      <c r="AL13" s="6">
        <f>'01'!AL13+'02'!AL13+'03'!AL13+'04'!AL13+'05'!AL13+'06'!AL13+'07'!AL13+'08'!AL13+'09'!AL13+'10'!AL13+'11'!AL13+'12'!AL13</f>
        <v>0</v>
      </c>
      <c r="AM13" s="6">
        <f>'01'!AM13+'02'!AM13+'03'!AM13+'04'!AM13+'05'!AM13+'06'!AM13+'07'!AM13+'08'!AM13+'09'!AM13+'10'!AM13+'11'!AM13+'12'!AM13</f>
        <v>0</v>
      </c>
      <c r="AN13" s="6">
        <f>'01'!AN13+'02'!AN13+'03'!AN13+'04'!AN13+'05'!AN13+'06'!AN13+'07'!AN13+'08'!AN13+'09'!AN13+'10'!AN13+'11'!AN13+'12'!AN13</f>
        <v>0</v>
      </c>
      <c r="AO13" s="6">
        <f>'01'!AO13+'02'!AO13+'03'!AO13+'04'!AO13+'05'!AO13+'06'!AO13+'07'!AO13+'08'!AO13+'09'!AO13+'10'!AO13+'11'!AO13+'12'!AO13</f>
        <v>0</v>
      </c>
      <c r="AP13" s="6">
        <f>'01'!AP13+'02'!AP13+'03'!AP13+'04'!AP13+'05'!AP13+'06'!AP13+'07'!AP13+'08'!AP13+'09'!AP13+'10'!AP13+'11'!AP13+'12'!AP13</f>
        <v>0</v>
      </c>
      <c r="AQ13" s="6">
        <f>'01'!AQ13+'02'!AQ13+'03'!AQ13+'04'!AQ13+'05'!AQ13+'06'!AQ13+'07'!AQ13+'08'!AQ13+'09'!AQ13+'10'!AQ13+'11'!AQ13+'12'!AQ13</f>
        <v>0</v>
      </c>
      <c r="AR13" s="6">
        <f>'01'!AR13+'02'!AR13+'03'!AR13+'04'!AR13+'05'!AR13+'06'!AR13+'07'!AR13+'08'!AR13+'09'!AR13+'10'!AR13+'11'!AR13+'12'!AR13</f>
        <v>0</v>
      </c>
      <c r="AS13" s="6">
        <f>'01'!AS13+'02'!AS13+'03'!AS13+'04'!AS13+'05'!AS13+'06'!AS13+'07'!AS13+'08'!AS13+'09'!AS13+'10'!AS13+'11'!AS13+'12'!AS13</f>
        <v>0</v>
      </c>
      <c r="AT13" s="6">
        <f>'01'!AT13+'02'!AT13+'03'!AT13+'04'!AT13+'05'!AT13+'06'!AT13+'07'!AT13+'08'!AT13+'09'!AT13+'10'!AT13+'11'!AT13+'12'!AT13</f>
        <v>0</v>
      </c>
      <c r="AU13" s="41">
        <f>'01'!AU13+'02'!AU13+'03'!AU13+'04'!AU13+'05'!AU13+'06'!AU13+'07'!AU13+'08'!AU13+'09'!AU13+'10'!AU13+'11'!AU13+'12'!AU13</f>
        <v>10.374999999999998</v>
      </c>
      <c r="AV13" s="8">
        <f t="shared" si="1"/>
        <v>240.47499999999997</v>
      </c>
      <c r="AW13" s="8">
        <f t="shared" si="2"/>
        <v>-5.639999999999958</v>
      </c>
      <c r="AX13" s="6" t="s">
        <v>4</v>
      </c>
      <c r="AY13" s="18" t="s">
        <v>10</v>
      </c>
      <c r="AZ13" s="18"/>
    </row>
    <row r="14" spans="1:52" ht="11.25">
      <c r="A14" s="135"/>
      <c r="B14" s="123" t="s">
        <v>23</v>
      </c>
      <c r="C14" s="127">
        <f>'01'!C14</f>
        <v>-2.228000000000023</v>
      </c>
      <c r="D14" s="6">
        <f>'01'!D14+'02'!D14+'03'!D14+'04'!D14+'05'!D14+'06'!D14+'07'!D14+'08'!D14+'09'!D14+'10'!D14+'11'!D14+'12'!D14</f>
        <v>202.2</v>
      </c>
      <c r="E14" s="6">
        <f>'01'!E14+'02'!E14+'03'!E14+'04'!E14+'05'!E14+'06'!E14+'07'!E14+'08'!E14+'09'!E14+'10'!E14+'11'!E14+'12'!E14</f>
        <v>0</v>
      </c>
      <c r="F14" s="8">
        <f t="shared" si="3"/>
        <v>199.97199999999998</v>
      </c>
      <c r="G14" s="6">
        <f>'01'!G14+'02'!G14+'03'!G14+'04'!G14+'05'!G14+'06'!G14+'07'!G14+'08'!G14+'09'!G14+'10'!G14+'11'!G14+'12'!G14</f>
        <v>0</v>
      </c>
      <c r="H14" s="6">
        <f>'01'!H14+'02'!H14+'03'!H14+'04'!H14+'05'!H14+'06'!H14+'07'!H14+'08'!H14+'09'!H14+'10'!H14+'11'!H14+'12'!H14</f>
        <v>0</v>
      </c>
      <c r="I14" s="6">
        <f>'01'!I14+'02'!I14+'03'!I14+'04'!I14+'05'!I14+'06'!I14+'07'!I14+'08'!I14+'09'!I14+'10'!I14+'11'!I14+'12'!I14</f>
        <v>0</v>
      </c>
      <c r="J14" s="6">
        <f>'01'!J14+'02'!J14+'03'!J14+'04'!J14+'05'!J14+'06'!J14+'07'!J14+'08'!J14+'09'!J14+'10'!J14+'11'!J14+'12'!J14</f>
        <v>0</v>
      </c>
      <c r="K14" s="6">
        <f>'01'!K14+'02'!K14+'03'!K14+'04'!K14+'05'!K14+'06'!K14+'07'!K14+'08'!K14+'09'!K14+'10'!K14+'11'!K14+'12'!K14</f>
        <v>0</v>
      </c>
      <c r="L14" s="6">
        <f>'01'!L14+'02'!L14+'03'!L14+'04'!L14+'05'!L14+'06'!L14+'07'!L14+'08'!L14+'09'!L14+'10'!L14+'11'!L14+'12'!L14</f>
        <v>0</v>
      </c>
      <c r="M14" s="6">
        <f>'01'!M14+'02'!M14+'03'!M14+'04'!M14+'05'!M14+'06'!M14+'07'!M14+'08'!M14+'09'!M14+'10'!M14+'11'!M14+'12'!M14</f>
        <v>0</v>
      </c>
      <c r="N14" s="6">
        <f>'01'!N14+'02'!N14+'03'!N14+'04'!N14+'05'!N14+'06'!N14+'07'!N14+'08'!N14+'09'!N14+'10'!N14+'11'!N14+'12'!N14</f>
        <v>0</v>
      </c>
      <c r="O14" s="6">
        <f>'01'!O14+'02'!O14+'03'!O14+'04'!O14+'05'!O14+'06'!O14+'07'!O14+'08'!O14+'09'!O14+'10'!O14+'11'!O14+'12'!O14</f>
        <v>172.89999999999998</v>
      </c>
      <c r="P14" s="6">
        <f>'01'!P14+'02'!P14+'03'!P14+'04'!P14+'05'!P14+'06'!P14+'07'!P14+'08'!P14+'09'!P14+'10'!P14+'11'!P14+'12'!P14</f>
        <v>2.9</v>
      </c>
      <c r="Q14" s="6">
        <f>'01'!Q14+'02'!Q14+'03'!Q14+'04'!Q14+'05'!Q14+'06'!Q14+'07'!Q14+'08'!Q14+'09'!Q14+'10'!Q14+'11'!Q14+'12'!Q14</f>
        <v>10.5</v>
      </c>
      <c r="R14" s="6">
        <f>'01'!R14+'02'!R14+'03'!R14+'04'!R14+'05'!R14+'06'!R14+'07'!R14+'08'!R14+'09'!R14+'10'!R14+'11'!R14+'12'!R14</f>
        <v>0</v>
      </c>
      <c r="S14" s="8">
        <f t="shared" si="0"/>
        <v>186.29999999999998</v>
      </c>
      <c r="T14" s="6">
        <f>'01'!T14+'02'!T14+'03'!T14+'04'!T14+'05'!T14+'06'!T14+'07'!T14+'08'!T14+'09'!T14+'10'!T14+'11'!T14+'12'!T14</f>
        <v>7.317</v>
      </c>
      <c r="U14" s="6">
        <f>'01'!U14+'02'!U14+'03'!U14+'04'!U14+'05'!U14+'06'!U14+'07'!U14+'08'!U14+'09'!U14+'10'!U14+'11'!U14+'12'!U14</f>
        <v>10.177</v>
      </c>
      <c r="V14" s="6">
        <f>'01'!V14+'02'!V14+'03'!V14+'04'!V14+'05'!V14+'06'!V14+'07'!V14+'08'!V14+'09'!V14+'10'!V14+'11'!V14+'12'!V14</f>
        <v>0</v>
      </c>
      <c r="W14" s="6">
        <f>'01'!W14+'02'!W14+'03'!W14+'04'!W14+'05'!W14+'06'!W14+'07'!W14+'08'!W14+'09'!W14+'10'!W14+'11'!W14+'12'!W14</f>
        <v>0.124</v>
      </c>
      <c r="X14" s="6">
        <f>'01'!X14+'02'!X14+'03'!X14+'04'!X14+'05'!X14+'06'!X14+'07'!X14+'08'!X14+'09'!X14+'10'!X14+'11'!X14+'12'!X14</f>
        <v>0</v>
      </c>
      <c r="Y14" s="6">
        <f>'01'!Y14+'02'!Y14+'03'!Y14+'04'!Y14+'05'!Y14+'06'!Y14+'07'!Y14+'08'!Y14+'09'!Y14+'10'!Y14+'11'!Y14+'12'!Y14</f>
        <v>0</v>
      </c>
      <c r="Z14" s="6">
        <f>'01'!Z14+'02'!Z14+'03'!Z14+'04'!Z14+'05'!Z14+'06'!Z14+'07'!Z14+'08'!Z14+'09'!Z14+'10'!Z14+'11'!Z14+'12'!Z14</f>
        <v>0</v>
      </c>
      <c r="AA14" s="6">
        <f>'01'!AA14+'02'!AA14+'03'!AA14+'04'!AA14+'05'!AA14+'06'!AA14+'07'!AA14+'08'!AA14+'09'!AA14+'10'!AA14+'11'!AA14+'12'!AA14</f>
        <v>0</v>
      </c>
      <c r="AB14" s="6">
        <f>'01'!AB14+'02'!AB14+'03'!AB14+'04'!AB14+'05'!AB14+'06'!AB14+'07'!AB14+'08'!AB14+'09'!AB14+'10'!AB14+'11'!AB14+'12'!AB14</f>
        <v>0</v>
      </c>
      <c r="AC14" s="6">
        <f>'01'!AC14+'02'!AC14+'03'!AC14+'04'!AC14+'05'!AC14+'06'!AC14+'07'!AC14+'08'!AC14+'09'!AC14+'10'!AC14+'11'!AC14+'12'!AC14</f>
        <v>0</v>
      </c>
      <c r="AD14" s="6">
        <f>'01'!AD14+'02'!AD14+'03'!AD14+'04'!AD14+'05'!AD14+'06'!AD14+'07'!AD14+'08'!AD14+'09'!AD14+'10'!AD14+'11'!AD14+'12'!AD14</f>
        <v>0</v>
      </c>
      <c r="AE14" s="6">
        <f>'01'!AE14+'02'!AE14+'03'!AE14+'04'!AE14+'05'!AE14+'06'!AE14+'07'!AE14+'08'!AE14+'09'!AE14+'10'!AE14+'11'!AE14+'12'!AE14</f>
        <v>0</v>
      </c>
      <c r="AF14" s="6">
        <f>'01'!AF14+'02'!AF14+'03'!AF14+'04'!AF14+'05'!AF14+'06'!AF14+'07'!AF14+'08'!AF14+'09'!AF14+'10'!AF14+'11'!AF14+'12'!AF14</f>
        <v>0</v>
      </c>
      <c r="AG14" s="6">
        <f>'01'!AG14+'02'!AG14+'03'!AG14+'04'!AG14+'05'!AG14+'06'!AG14+'07'!AG14+'08'!AG14+'09'!AG14+'10'!AG14+'11'!AG14+'12'!AG14</f>
        <v>0</v>
      </c>
      <c r="AH14" s="6">
        <f>'01'!AH14+'02'!AH14+'03'!AH14+'04'!AH14+'05'!AH14+'06'!AH14+'07'!AH14+'08'!AH14+'09'!AH14+'10'!AH14+'11'!AH14+'12'!AH14</f>
        <v>0</v>
      </c>
      <c r="AI14" s="6">
        <f>'01'!AI14+'02'!AI14+'03'!AI14+'04'!AI14+'05'!AI14+'06'!AI14+'07'!AI14+'08'!AI14+'09'!AI14+'10'!AI14+'11'!AI14+'12'!AI14</f>
        <v>0</v>
      </c>
      <c r="AJ14" s="6">
        <f>'01'!AJ14+'02'!AJ14+'03'!AJ14+'04'!AJ14+'05'!AJ14+'06'!AJ14+'07'!AJ14+'08'!AJ14+'09'!AJ14+'10'!AJ14+'11'!AJ14+'12'!AJ14</f>
        <v>0</v>
      </c>
      <c r="AK14" s="6">
        <f>'01'!AK14+'02'!AK14+'03'!AK14+'04'!AK14+'05'!AK14+'06'!AK14+'07'!AK14+'08'!AK14+'09'!AK14+'10'!AK14+'11'!AK14+'12'!AK14</f>
        <v>0</v>
      </c>
      <c r="AL14" s="6">
        <f>'01'!AL14+'02'!AL14+'03'!AL14+'04'!AL14+'05'!AL14+'06'!AL14+'07'!AL14+'08'!AL14+'09'!AL14+'10'!AL14+'11'!AL14+'12'!AL14</f>
        <v>0</v>
      </c>
      <c r="AM14" s="6">
        <f>'01'!AM14+'02'!AM14+'03'!AM14+'04'!AM14+'05'!AM14+'06'!AM14+'07'!AM14+'08'!AM14+'09'!AM14+'10'!AM14+'11'!AM14+'12'!AM14</f>
        <v>0</v>
      </c>
      <c r="AN14" s="6">
        <f>'01'!AN14+'02'!AN14+'03'!AN14+'04'!AN14+'05'!AN14+'06'!AN14+'07'!AN14+'08'!AN14+'09'!AN14+'10'!AN14+'11'!AN14+'12'!AN14</f>
        <v>0</v>
      </c>
      <c r="AO14" s="6">
        <f>'01'!AO14+'02'!AO14+'03'!AO14+'04'!AO14+'05'!AO14+'06'!AO14+'07'!AO14+'08'!AO14+'09'!AO14+'10'!AO14+'11'!AO14+'12'!AO14</f>
        <v>0</v>
      </c>
      <c r="AP14" s="6">
        <f>'01'!AP14+'02'!AP14+'03'!AP14+'04'!AP14+'05'!AP14+'06'!AP14+'07'!AP14+'08'!AP14+'09'!AP14+'10'!AP14+'11'!AP14+'12'!AP14</f>
        <v>0</v>
      </c>
      <c r="AQ14" s="6">
        <f>'01'!AQ14+'02'!AQ14+'03'!AQ14+'04'!AQ14+'05'!AQ14+'06'!AQ14+'07'!AQ14+'08'!AQ14+'09'!AQ14+'10'!AQ14+'11'!AQ14+'12'!AQ14</f>
        <v>0</v>
      </c>
      <c r="AR14" s="6">
        <f>'01'!AR14+'02'!AR14+'03'!AR14+'04'!AR14+'05'!AR14+'06'!AR14+'07'!AR14+'08'!AR14+'09'!AR14+'10'!AR14+'11'!AR14+'12'!AR14</f>
        <v>0</v>
      </c>
      <c r="AS14" s="6">
        <f>'01'!AS14+'02'!AS14+'03'!AS14+'04'!AS14+'05'!AS14+'06'!AS14+'07'!AS14+'08'!AS14+'09'!AS14+'10'!AS14+'11'!AS14+'12'!AS14</f>
        <v>0</v>
      </c>
      <c r="AT14" s="6">
        <f>'01'!AT14+'02'!AT14+'03'!AT14+'04'!AT14+'05'!AT14+'06'!AT14+'07'!AT14+'08'!AT14+'09'!AT14+'10'!AT14+'11'!AT14+'12'!AT14</f>
        <v>0</v>
      </c>
      <c r="AU14" s="41">
        <f>'01'!AU14+'02'!AU14+'03'!AU14+'04'!AU14+'05'!AU14+'06'!AU14+'07'!AU14+'08'!AU14+'09'!AU14+'10'!AU14+'11'!AU14+'12'!AU14</f>
        <v>19.0488</v>
      </c>
      <c r="AV14" s="8">
        <f t="shared" si="1"/>
        <v>205.34879999999998</v>
      </c>
      <c r="AW14" s="8">
        <f t="shared" si="2"/>
        <v>-5.376800000000003</v>
      </c>
      <c r="AX14" s="6" t="s">
        <v>23</v>
      </c>
      <c r="AY14" s="18" t="s">
        <v>10</v>
      </c>
      <c r="AZ14" s="18"/>
    </row>
    <row r="15" spans="1:52" ht="11.25">
      <c r="A15" s="135"/>
      <c r="B15" s="123" t="s">
        <v>5</v>
      </c>
      <c r="C15" s="127">
        <f>'01'!C15</f>
        <v>0.20000000000005258</v>
      </c>
      <c r="D15" s="6">
        <f>'01'!D15+'02'!D15+'03'!D15+'04'!D15+'05'!D15+'06'!D15+'07'!D15+'08'!D15+'09'!D15+'10'!D15+'11'!D15+'12'!D15</f>
        <v>219.9</v>
      </c>
      <c r="E15" s="6">
        <f>'01'!E15+'02'!E15+'03'!E15+'04'!E15+'05'!E15+'06'!E15+'07'!E15+'08'!E15+'09'!E15+'10'!E15+'11'!E15+'12'!E15</f>
        <v>0</v>
      </c>
      <c r="F15" s="8">
        <f t="shared" si="3"/>
        <v>220.10000000000005</v>
      </c>
      <c r="G15" s="6">
        <f>'01'!G15+'02'!G15+'03'!G15+'04'!G15+'05'!G15+'06'!G15+'07'!G15+'08'!G15+'09'!G15+'10'!G15+'11'!G15+'12'!G15</f>
        <v>0</v>
      </c>
      <c r="H15" s="6">
        <f>'01'!H15+'02'!H15+'03'!H15+'04'!H15+'05'!H15+'06'!H15+'07'!H15+'08'!H15+'09'!H15+'10'!H15+'11'!H15+'12'!H15</f>
        <v>0</v>
      </c>
      <c r="I15" s="6">
        <f>'01'!I15+'02'!I15+'03'!I15+'04'!I15+'05'!I15+'06'!I15+'07'!I15+'08'!I15+'09'!I15+'10'!I15+'11'!I15+'12'!I15</f>
        <v>0</v>
      </c>
      <c r="J15" s="6">
        <f>'01'!J15+'02'!J15+'03'!J15+'04'!J15+'05'!J15+'06'!J15+'07'!J15+'08'!J15+'09'!J15+'10'!J15+'11'!J15+'12'!J15</f>
        <v>0</v>
      </c>
      <c r="K15" s="6">
        <f>'01'!K15+'02'!K15+'03'!K15+'04'!K15+'05'!K15+'06'!K15+'07'!K15+'08'!K15+'09'!K15+'10'!K15+'11'!K15+'12'!K15</f>
        <v>0</v>
      </c>
      <c r="L15" s="6">
        <f>'01'!L15+'02'!L15+'03'!L15+'04'!L15+'05'!L15+'06'!L15+'07'!L15+'08'!L15+'09'!L15+'10'!L15+'11'!L15+'12'!L15</f>
        <v>0</v>
      </c>
      <c r="M15" s="6">
        <f>'01'!M15+'02'!M15+'03'!M15+'04'!M15+'05'!M15+'06'!M15+'07'!M15+'08'!M15+'09'!M15+'10'!M15+'11'!M15+'12'!M15</f>
        <v>0</v>
      </c>
      <c r="N15" s="6">
        <f>'01'!N15+'02'!N15+'03'!N15+'04'!N15+'05'!N15+'06'!N15+'07'!N15+'08'!N15+'09'!N15+'10'!N15+'11'!N15+'12'!N15</f>
        <v>0</v>
      </c>
      <c r="O15" s="6">
        <f>'01'!O15+'02'!O15+'03'!O15+'04'!O15+'05'!O15+'06'!O15+'07'!O15+'08'!O15+'09'!O15+'10'!O15+'11'!O15+'12'!O15</f>
        <v>1</v>
      </c>
      <c r="P15" s="6">
        <f>'01'!P15+'02'!P15+'03'!P15+'04'!P15+'05'!P15+'06'!P15+'07'!P15+'08'!P15+'09'!P15+'10'!P15+'11'!P15+'12'!P15</f>
        <v>209</v>
      </c>
      <c r="Q15" s="6">
        <f>'01'!Q15+'02'!Q15+'03'!Q15+'04'!Q15+'05'!Q15+'06'!Q15+'07'!Q15+'08'!Q15+'09'!Q15+'10'!Q15+'11'!Q15+'12'!Q15</f>
        <v>9.8</v>
      </c>
      <c r="R15" s="6">
        <f>'01'!R15+'02'!R15+'03'!R15+'04'!R15+'05'!R15+'06'!R15+'07'!R15+'08'!R15+'09'!R15+'10'!R15+'11'!R15+'12'!R15</f>
        <v>0</v>
      </c>
      <c r="S15" s="8">
        <f t="shared" si="0"/>
        <v>219.8</v>
      </c>
      <c r="T15" s="6">
        <f>'01'!T15+'02'!T15+'03'!T15+'04'!T15+'05'!T15+'06'!T15+'07'!T15+'08'!T15+'09'!T15+'10'!T15+'11'!T15+'12'!T15</f>
        <v>0</v>
      </c>
      <c r="U15" s="6">
        <f>'01'!U15+'02'!U15+'03'!U15+'04'!U15+'05'!U15+'06'!U15+'07'!U15+'08'!U15+'09'!U15+'10'!U15+'11'!U15+'12'!U15</f>
        <v>0</v>
      </c>
      <c r="V15" s="6">
        <f>'01'!V15+'02'!V15+'03'!V15+'04'!V15+'05'!V15+'06'!V15+'07'!V15+'08'!V15+'09'!V15+'10'!V15+'11'!V15+'12'!V15</f>
        <v>0</v>
      </c>
      <c r="W15" s="6">
        <f>'01'!W15+'02'!W15+'03'!W15+'04'!W15+'05'!W15+'06'!W15+'07'!W15+'08'!W15+'09'!W15+'10'!W15+'11'!W15+'12'!W15</f>
        <v>0.308</v>
      </c>
      <c r="X15" s="6">
        <f>'01'!X15+'02'!X15+'03'!X15+'04'!X15+'05'!X15+'06'!X15+'07'!X15+'08'!X15+'09'!X15+'10'!X15+'11'!X15+'12'!X15</f>
        <v>0</v>
      </c>
      <c r="Y15" s="6">
        <f>'01'!Y15+'02'!Y15+'03'!Y15+'04'!Y15+'05'!Y15+'06'!Y15+'07'!Y15+'08'!Y15+'09'!Y15+'10'!Y15+'11'!Y15+'12'!Y15</f>
        <v>0</v>
      </c>
      <c r="Z15" s="6">
        <f>'01'!Z15+'02'!Z15+'03'!Z15+'04'!Z15+'05'!Z15+'06'!Z15+'07'!Z15+'08'!Z15+'09'!Z15+'10'!Z15+'11'!Z15+'12'!Z15</f>
        <v>0</v>
      </c>
      <c r="AA15" s="6">
        <f>'01'!AA15+'02'!AA15+'03'!AA15+'04'!AA15+'05'!AA15+'06'!AA15+'07'!AA15+'08'!AA15+'09'!AA15+'10'!AA15+'11'!AA15+'12'!AA15</f>
        <v>0</v>
      </c>
      <c r="AB15" s="6">
        <f>'01'!AB15+'02'!AB15+'03'!AB15+'04'!AB15+'05'!AB15+'06'!AB15+'07'!AB15+'08'!AB15+'09'!AB15+'10'!AB15+'11'!AB15+'12'!AB15</f>
        <v>0</v>
      </c>
      <c r="AC15" s="6">
        <f>'01'!AC15+'02'!AC15+'03'!AC15+'04'!AC15+'05'!AC15+'06'!AC15+'07'!AC15+'08'!AC15+'09'!AC15+'10'!AC15+'11'!AC15+'12'!AC15</f>
        <v>0</v>
      </c>
      <c r="AD15" s="6">
        <f>'01'!AD15+'02'!AD15+'03'!AD15+'04'!AD15+'05'!AD15+'06'!AD15+'07'!AD15+'08'!AD15+'09'!AD15+'10'!AD15+'11'!AD15+'12'!AD15</f>
        <v>0</v>
      </c>
      <c r="AE15" s="6">
        <f>'01'!AE15+'02'!AE15+'03'!AE15+'04'!AE15+'05'!AE15+'06'!AE15+'07'!AE15+'08'!AE15+'09'!AE15+'10'!AE15+'11'!AE15+'12'!AE15</f>
        <v>0</v>
      </c>
      <c r="AF15" s="6">
        <f>'01'!AF15+'02'!AF15+'03'!AF15+'04'!AF15+'05'!AF15+'06'!AF15+'07'!AF15+'08'!AF15+'09'!AF15+'10'!AF15+'11'!AF15+'12'!AF15</f>
        <v>0</v>
      </c>
      <c r="AG15" s="6">
        <f>'01'!AG15+'02'!AG15+'03'!AG15+'04'!AG15+'05'!AG15+'06'!AG15+'07'!AG15+'08'!AG15+'09'!AG15+'10'!AG15+'11'!AG15+'12'!AG15</f>
        <v>0</v>
      </c>
      <c r="AH15" s="6">
        <f>'01'!AH15+'02'!AH15+'03'!AH15+'04'!AH15+'05'!AH15+'06'!AH15+'07'!AH15+'08'!AH15+'09'!AH15+'10'!AH15+'11'!AH15+'12'!AH15</f>
        <v>0</v>
      </c>
      <c r="AI15" s="6">
        <f>'01'!AI15+'02'!AI15+'03'!AI15+'04'!AI15+'05'!AI15+'06'!AI15+'07'!AI15+'08'!AI15+'09'!AI15+'10'!AI15+'11'!AI15+'12'!AI15</f>
        <v>0</v>
      </c>
      <c r="AJ15" s="6">
        <f>'01'!AJ15+'02'!AJ15+'03'!AJ15+'04'!AJ15+'05'!AJ15+'06'!AJ15+'07'!AJ15+'08'!AJ15+'09'!AJ15+'10'!AJ15+'11'!AJ15+'12'!AJ15</f>
        <v>0</v>
      </c>
      <c r="AK15" s="6">
        <f>'01'!AK15+'02'!AK15+'03'!AK15+'04'!AK15+'05'!AK15+'06'!AK15+'07'!AK15+'08'!AK15+'09'!AK15+'10'!AK15+'11'!AK15+'12'!AK15</f>
        <v>0</v>
      </c>
      <c r="AL15" s="6">
        <f>'01'!AL15+'02'!AL15+'03'!AL15+'04'!AL15+'05'!AL15+'06'!AL15+'07'!AL15+'08'!AL15+'09'!AL15+'10'!AL15+'11'!AL15+'12'!AL15</f>
        <v>0</v>
      </c>
      <c r="AM15" s="6">
        <f>'01'!AM15+'02'!AM15+'03'!AM15+'04'!AM15+'05'!AM15+'06'!AM15+'07'!AM15+'08'!AM15+'09'!AM15+'10'!AM15+'11'!AM15+'12'!AM15</f>
        <v>0</v>
      </c>
      <c r="AN15" s="6">
        <f>'01'!AN15+'02'!AN15+'03'!AN15+'04'!AN15+'05'!AN15+'06'!AN15+'07'!AN15+'08'!AN15+'09'!AN15+'10'!AN15+'11'!AN15+'12'!AN15</f>
        <v>0</v>
      </c>
      <c r="AO15" s="6">
        <f>'01'!AO15+'02'!AO15+'03'!AO15+'04'!AO15+'05'!AO15+'06'!AO15+'07'!AO15+'08'!AO15+'09'!AO15+'10'!AO15+'11'!AO15+'12'!AO15</f>
        <v>0</v>
      </c>
      <c r="AP15" s="6">
        <f>'01'!AP15+'02'!AP15+'03'!AP15+'04'!AP15+'05'!AP15+'06'!AP15+'07'!AP15+'08'!AP15+'09'!AP15+'10'!AP15+'11'!AP15+'12'!AP15</f>
        <v>0</v>
      </c>
      <c r="AQ15" s="6">
        <f>'01'!AQ15+'02'!AQ15+'03'!AQ15+'04'!AQ15+'05'!AQ15+'06'!AQ15+'07'!AQ15+'08'!AQ15+'09'!AQ15+'10'!AQ15+'11'!AQ15+'12'!AQ15</f>
        <v>0</v>
      </c>
      <c r="AR15" s="6">
        <f>'01'!AR15+'02'!AR15+'03'!AR15+'04'!AR15+'05'!AR15+'06'!AR15+'07'!AR15+'08'!AR15+'09'!AR15+'10'!AR15+'11'!AR15+'12'!AR15</f>
        <v>0</v>
      </c>
      <c r="AS15" s="6">
        <f>'01'!AS15+'02'!AS15+'03'!AS15+'04'!AS15+'05'!AS15+'06'!AS15+'07'!AS15+'08'!AS15+'09'!AS15+'10'!AS15+'11'!AS15+'12'!AS15</f>
        <v>0</v>
      </c>
      <c r="AT15" s="6">
        <f>'01'!AT15+'02'!AT15+'03'!AT15+'04'!AT15+'05'!AT15+'06'!AT15+'07'!AT15+'08'!AT15+'09'!AT15+'10'!AT15+'11'!AT15+'12'!AT15</f>
        <v>0</v>
      </c>
      <c r="AU15" s="41">
        <f>'01'!AU15+'02'!AU15+'03'!AU15+'04'!AU15+'05'!AU15+'06'!AU15+'07'!AU15+'08'!AU15+'09'!AU15+'10'!AU15+'11'!AU15+'12'!AU15</f>
        <v>0.308</v>
      </c>
      <c r="AV15" s="8">
        <f t="shared" si="1"/>
        <v>220.108</v>
      </c>
      <c r="AW15" s="8">
        <f t="shared" si="2"/>
        <v>-0.007999999999952934</v>
      </c>
      <c r="AX15" s="6" t="s">
        <v>5</v>
      </c>
      <c r="AY15" s="18" t="s">
        <v>10</v>
      </c>
      <c r="AZ15" s="18"/>
    </row>
    <row r="16" spans="1:52" ht="11.25">
      <c r="A16" s="135"/>
      <c r="B16" s="123" t="s">
        <v>6</v>
      </c>
      <c r="C16" s="127">
        <f>'01'!C16</f>
        <v>-5.115907697472721E-13</v>
      </c>
      <c r="D16" s="6">
        <f>'01'!D16+'02'!D16+'03'!D16+'04'!D16+'05'!D16+'06'!D16+'07'!D16+'08'!D16+'09'!D16+'10'!D16+'11'!D16+'12'!D16</f>
        <v>447.29999999999995</v>
      </c>
      <c r="E16" s="6">
        <f>'01'!E16+'02'!E16+'03'!E16+'04'!E16+'05'!E16+'06'!E16+'07'!E16+'08'!E16+'09'!E16+'10'!E16+'11'!E16+'12'!E16</f>
        <v>0</v>
      </c>
      <c r="F16" s="8">
        <f t="shared" si="3"/>
        <v>447.29999999999944</v>
      </c>
      <c r="G16" s="6">
        <f>'01'!G16+'02'!G16+'03'!G16+'04'!G16+'05'!G16+'06'!G16+'07'!G16+'08'!G16+'09'!G16+'10'!G16+'11'!G16+'12'!G16</f>
        <v>0</v>
      </c>
      <c r="H16" s="6">
        <f>'01'!H16+'02'!H16+'03'!H16+'04'!H16+'05'!H16+'06'!H16+'07'!H16+'08'!H16+'09'!H16+'10'!H16+'11'!H16+'12'!H16</f>
        <v>0</v>
      </c>
      <c r="I16" s="6">
        <f>'01'!I16+'02'!I16+'03'!I16+'04'!I16+'05'!I16+'06'!I16+'07'!I16+'08'!I16+'09'!I16+'10'!I16+'11'!I16+'12'!I16</f>
        <v>0</v>
      </c>
      <c r="J16" s="6">
        <f>'01'!J16+'02'!J16+'03'!J16+'04'!J16+'05'!J16+'06'!J16+'07'!J16+'08'!J16+'09'!J16+'10'!J16+'11'!J16+'12'!J16</f>
        <v>0</v>
      </c>
      <c r="K16" s="6">
        <f>'01'!K16+'02'!K16+'03'!K16+'04'!K16+'05'!K16+'06'!K16+'07'!K16+'08'!K16+'09'!K16+'10'!K16+'11'!K16+'12'!K16</f>
        <v>0</v>
      </c>
      <c r="L16" s="6">
        <f>'01'!L16+'02'!L16+'03'!L16+'04'!L16+'05'!L16+'06'!L16+'07'!L16+'08'!L16+'09'!L16+'10'!L16+'11'!L16+'12'!L16</f>
        <v>83.30000000000001</v>
      </c>
      <c r="M16" s="6">
        <f>'01'!M16+'02'!M16+'03'!M16+'04'!M16+'05'!M16+'06'!M16+'07'!M16+'08'!M16+'09'!M16+'10'!M16+'11'!M16+'12'!M16</f>
        <v>0</v>
      </c>
      <c r="N16" s="6">
        <f>'01'!N16+'02'!N16+'03'!N16+'04'!N16+'05'!N16+'06'!N16+'07'!N16+'08'!N16+'09'!N16+'10'!N16+'11'!N16+'12'!N16</f>
        <v>0</v>
      </c>
      <c r="O16" s="6">
        <f>'01'!O16+'02'!O16+'03'!O16+'04'!O16+'05'!O16+'06'!O16+'07'!O16+'08'!O16+'09'!O16+'10'!O16+'11'!O16+'12'!O16</f>
        <v>0</v>
      </c>
      <c r="P16" s="6">
        <f>'01'!P16+'02'!P16+'03'!P16+'04'!P16+'05'!P16+'06'!P16+'07'!P16+'08'!P16+'09'!P16+'10'!P16+'11'!P16+'12'!P16</f>
        <v>0</v>
      </c>
      <c r="Q16" s="6">
        <f>'01'!Q16+'02'!Q16+'03'!Q16+'04'!Q16+'05'!Q16+'06'!Q16+'07'!Q16+'08'!Q16+'09'!Q16+'10'!Q16+'11'!Q16+'12'!Q16</f>
        <v>363.8</v>
      </c>
      <c r="R16" s="6">
        <f>'01'!R16+'02'!R16+'03'!R16+'04'!R16+'05'!R16+'06'!R16+'07'!R16+'08'!R16+'09'!R16+'10'!R16+'11'!R16+'12'!R16</f>
        <v>0</v>
      </c>
      <c r="S16" s="8">
        <f t="shared" si="0"/>
        <v>447.1</v>
      </c>
      <c r="T16" s="6">
        <f>'01'!T16+'02'!T16+'03'!T16+'04'!T16+'05'!T16+'06'!T16+'07'!T16+'08'!T16+'09'!T16+'10'!T16+'11'!T16+'12'!T16</f>
        <v>0</v>
      </c>
      <c r="U16" s="6">
        <f>'01'!U16+'02'!U16+'03'!U16+'04'!U16+'05'!U16+'06'!U16+'07'!U16+'08'!U16+'09'!U16+'10'!U16+'11'!U16+'12'!U16</f>
        <v>0</v>
      </c>
      <c r="V16" s="6">
        <f>'01'!V16+'02'!V16+'03'!V16+'04'!V16+'05'!V16+'06'!V16+'07'!V16+'08'!V16+'09'!V16+'10'!V16+'11'!V16+'12'!V16</f>
        <v>0</v>
      </c>
      <c r="W16" s="6">
        <f>'01'!W16+'02'!W16+'03'!W16+'04'!W16+'05'!W16+'06'!W16+'07'!W16+'08'!W16+'09'!W16+'10'!W16+'11'!W16+'12'!W16</f>
        <v>0</v>
      </c>
      <c r="X16" s="6">
        <f>'01'!X16+'02'!X16+'03'!X16+'04'!X16+'05'!X16+'06'!X16+'07'!X16+'08'!X16+'09'!X16+'10'!X16+'11'!X16+'12'!X16</f>
        <v>0</v>
      </c>
      <c r="Y16" s="6">
        <f>'01'!Y16+'02'!Y16+'03'!Y16+'04'!Y16+'05'!Y16+'06'!Y16+'07'!Y16+'08'!Y16+'09'!Y16+'10'!Y16+'11'!Y16+'12'!Y16</f>
        <v>0</v>
      </c>
      <c r="Z16" s="6">
        <f>'01'!Z16+'02'!Z16+'03'!Z16+'04'!Z16+'05'!Z16+'06'!Z16+'07'!Z16+'08'!Z16+'09'!Z16+'10'!Z16+'11'!Z16+'12'!Z16</f>
        <v>0</v>
      </c>
      <c r="AA16" s="6">
        <f>'01'!AA16+'02'!AA16+'03'!AA16+'04'!AA16+'05'!AA16+'06'!AA16+'07'!AA16+'08'!AA16+'09'!AA16+'10'!AA16+'11'!AA16+'12'!AA16</f>
        <v>0</v>
      </c>
      <c r="AB16" s="6">
        <f>'01'!AB16+'02'!AB16+'03'!AB16+'04'!AB16+'05'!AB16+'06'!AB16+'07'!AB16+'08'!AB16+'09'!AB16+'10'!AB16+'11'!AB16+'12'!AB16</f>
        <v>0</v>
      </c>
      <c r="AC16" s="6">
        <f>'01'!AC16+'02'!AC16+'03'!AC16+'04'!AC16+'05'!AC16+'06'!AC16+'07'!AC16+'08'!AC16+'09'!AC16+'10'!AC16+'11'!AC16+'12'!AC16</f>
        <v>0</v>
      </c>
      <c r="AD16" s="6">
        <f>'01'!AD16+'02'!AD16+'03'!AD16+'04'!AD16+'05'!AD16+'06'!AD16+'07'!AD16+'08'!AD16+'09'!AD16+'10'!AD16+'11'!AD16+'12'!AD16</f>
        <v>0</v>
      </c>
      <c r="AE16" s="6">
        <f>'01'!AE16+'02'!AE16+'03'!AE16+'04'!AE16+'05'!AE16+'06'!AE16+'07'!AE16+'08'!AE16+'09'!AE16+'10'!AE16+'11'!AE16+'12'!AE16</f>
        <v>0</v>
      </c>
      <c r="AF16" s="6">
        <f>'01'!AF16+'02'!AF16+'03'!AF16+'04'!AF16+'05'!AF16+'06'!AF16+'07'!AF16+'08'!AF16+'09'!AF16+'10'!AF16+'11'!AF16+'12'!AF16</f>
        <v>0</v>
      </c>
      <c r="AG16" s="6">
        <f>'01'!AG16+'02'!AG16+'03'!AG16+'04'!AG16+'05'!AG16+'06'!AG16+'07'!AG16+'08'!AG16+'09'!AG16+'10'!AG16+'11'!AG16+'12'!AG16</f>
        <v>0</v>
      </c>
      <c r="AH16" s="6">
        <f>'01'!AH16+'02'!AH16+'03'!AH16+'04'!AH16+'05'!AH16+'06'!AH16+'07'!AH16+'08'!AH16+'09'!AH16+'10'!AH16+'11'!AH16+'12'!AH16</f>
        <v>0</v>
      </c>
      <c r="AI16" s="6">
        <f>'01'!AI16+'02'!AI16+'03'!AI16+'04'!AI16+'05'!AI16+'06'!AI16+'07'!AI16+'08'!AI16+'09'!AI16+'10'!AI16+'11'!AI16+'12'!AI16</f>
        <v>0</v>
      </c>
      <c r="AJ16" s="6">
        <f>'01'!AJ16+'02'!AJ16+'03'!AJ16+'04'!AJ16+'05'!AJ16+'06'!AJ16+'07'!AJ16+'08'!AJ16+'09'!AJ16+'10'!AJ16+'11'!AJ16+'12'!AJ16</f>
        <v>0</v>
      </c>
      <c r="AK16" s="6">
        <f>'01'!AK16+'02'!AK16+'03'!AK16+'04'!AK16+'05'!AK16+'06'!AK16+'07'!AK16+'08'!AK16+'09'!AK16+'10'!AK16+'11'!AK16+'12'!AK16</f>
        <v>0</v>
      </c>
      <c r="AL16" s="6">
        <f>'01'!AL16+'02'!AL16+'03'!AL16+'04'!AL16+'05'!AL16+'06'!AL16+'07'!AL16+'08'!AL16+'09'!AL16+'10'!AL16+'11'!AL16+'12'!AL16</f>
        <v>0</v>
      </c>
      <c r="AM16" s="6">
        <f>'01'!AM16+'02'!AM16+'03'!AM16+'04'!AM16+'05'!AM16+'06'!AM16+'07'!AM16+'08'!AM16+'09'!AM16+'10'!AM16+'11'!AM16+'12'!AM16</f>
        <v>0</v>
      </c>
      <c r="AN16" s="6">
        <f>'01'!AN16+'02'!AN16+'03'!AN16+'04'!AN16+'05'!AN16+'06'!AN16+'07'!AN16+'08'!AN16+'09'!AN16+'10'!AN16+'11'!AN16+'12'!AN16</f>
        <v>0</v>
      </c>
      <c r="AO16" s="6">
        <f>'01'!AO16+'02'!AO16+'03'!AO16+'04'!AO16+'05'!AO16+'06'!AO16+'07'!AO16+'08'!AO16+'09'!AO16+'10'!AO16+'11'!AO16+'12'!AO16</f>
        <v>0</v>
      </c>
      <c r="AP16" s="6">
        <f>'01'!AP16+'02'!AP16+'03'!AP16+'04'!AP16+'05'!AP16+'06'!AP16+'07'!AP16+'08'!AP16+'09'!AP16+'10'!AP16+'11'!AP16+'12'!AP16</f>
        <v>0</v>
      </c>
      <c r="AQ16" s="6">
        <f>'01'!AQ16+'02'!AQ16+'03'!AQ16+'04'!AQ16+'05'!AQ16+'06'!AQ16+'07'!AQ16+'08'!AQ16+'09'!AQ16+'10'!AQ16+'11'!AQ16+'12'!AQ16</f>
        <v>0</v>
      </c>
      <c r="AR16" s="6">
        <f>'01'!AR16+'02'!AR16+'03'!AR16+'04'!AR16+'05'!AR16+'06'!AR16+'07'!AR16+'08'!AR16+'09'!AR16+'10'!AR16+'11'!AR16+'12'!AR16</f>
        <v>0</v>
      </c>
      <c r="AS16" s="6">
        <f>'01'!AS16+'02'!AS16+'03'!AS16+'04'!AS16+'05'!AS16+'06'!AS16+'07'!AS16+'08'!AS16+'09'!AS16+'10'!AS16+'11'!AS16+'12'!AS16</f>
        <v>0</v>
      </c>
      <c r="AT16" s="6">
        <f>'01'!AT16+'02'!AT16+'03'!AT16+'04'!AT16+'05'!AT16+'06'!AT16+'07'!AT16+'08'!AT16+'09'!AT16+'10'!AT16+'11'!AT16+'12'!AT16</f>
        <v>0</v>
      </c>
      <c r="AU16" s="41">
        <f>'01'!AU16+'02'!AU16+'03'!AU16+'04'!AU16+'05'!AU16+'06'!AU16+'07'!AU16+'08'!AU16+'09'!AU16+'10'!AU16+'11'!AU16+'12'!AU16</f>
        <v>0</v>
      </c>
      <c r="AV16" s="8">
        <f t="shared" si="1"/>
        <v>447.1</v>
      </c>
      <c r="AW16" s="8">
        <f t="shared" si="2"/>
        <v>0.1999999999994202</v>
      </c>
      <c r="AX16" s="6" t="s">
        <v>6</v>
      </c>
      <c r="AY16" s="18" t="s">
        <v>10</v>
      </c>
      <c r="AZ16" s="18"/>
    </row>
    <row r="17" spans="1:52" ht="11.25">
      <c r="A17" s="135"/>
      <c r="B17" s="123" t="s">
        <v>86</v>
      </c>
      <c r="C17" s="127">
        <f>'01'!C17</f>
        <v>-0.30000000000012506</v>
      </c>
      <c r="D17" s="6">
        <f>'01'!D17+'02'!D17+'03'!D17+'04'!D17+'05'!D17+'06'!D17+'07'!D17+'08'!D17+'09'!D17+'10'!D17+'11'!D17+'12'!D17</f>
        <v>965.5</v>
      </c>
      <c r="E17" s="6">
        <f>'01'!E17+'02'!E17+'03'!E17+'04'!E17+'05'!E17+'06'!E17+'07'!E17+'08'!E17+'09'!E17+'10'!E17+'11'!E17+'12'!E17</f>
        <v>0</v>
      </c>
      <c r="F17" s="8">
        <f t="shared" si="3"/>
        <v>965.1999999999998</v>
      </c>
      <c r="G17" s="6">
        <f>'01'!G17+'02'!G17+'03'!G17+'04'!G17+'05'!G17+'06'!G17+'07'!G17+'08'!G17+'09'!G17+'10'!G17+'11'!G17+'12'!G17</f>
        <v>0</v>
      </c>
      <c r="H17" s="6">
        <f>'01'!H17+'02'!H17+'03'!H17+'04'!H17+'05'!H17+'06'!H17+'07'!H17+'08'!H17+'09'!H17+'10'!H17+'11'!H17+'12'!H17</f>
        <v>0</v>
      </c>
      <c r="I17" s="6">
        <f>'01'!I17+'02'!I17+'03'!I17+'04'!I17+'05'!I17+'06'!I17+'07'!I17+'08'!I17+'09'!I17+'10'!I17+'11'!I17+'12'!I17</f>
        <v>0</v>
      </c>
      <c r="J17" s="6">
        <f>'01'!J17+'02'!J17+'03'!J17+'04'!J17+'05'!J17+'06'!J17+'07'!J17+'08'!J17+'09'!J17+'10'!J17+'11'!J17+'12'!J17</f>
        <v>0</v>
      </c>
      <c r="K17" s="6">
        <f>'01'!K17+'02'!K17+'03'!K17+'04'!K17+'05'!K17+'06'!K17+'07'!K17+'08'!K17+'09'!K17+'10'!K17+'11'!K17+'12'!K17</f>
        <v>0</v>
      </c>
      <c r="L17" s="6">
        <f>'01'!L17+'02'!L17+'03'!L17+'04'!L17+'05'!L17+'06'!L17+'07'!L17+'08'!L17+'09'!L17+'10'!L17+'11'!L17+'12'!L17</f>
        <v>0</v>
      </c>
      <c r="M17" s="6">
        <f>'01'!M17+'02'!M17+'03'!M17+'04'!M17+'05'!M17+'06'!M17+'07'!M17+'08'!M17+'09'!M17+'10'!M17+'11'!M17+'12'!M17</f>
        <v>0</v>
      </c>
      <c r="N17" s="6">
        <f>'01'!N17+'02'!N17+'03'!N17+'04'!N17+'05'!N17+'06'!N17+'07'!N17+'08'!N17+'09'!N17+'10'!N17+'11'!N17+'12'!N17</f>
        <v>965.5</v>
      </c>
      <c r="O17" s="6">
        <f>'01'!O17+'02'!O17+'03'!O17+'04'!O17+'05'!O17+'06'!O17+'07'!O17+'08'!O17+'09'!O17+'10'!O17+'11'!O17+'12'!O17</f>
        <v>0</v>
      </c>
      <c r="P17" s="6">
        <f>'01'!P17+'02'!P17+'03'!P17+'04'!P17+'05'!P17+'06'!P17+'07'!P17+'08'!P17+'09'!P17+'10'!P17+'11'!P17+'12'!P17</f>
        <v>0</v>
      </c>
      <c r="Q17" s="6">
        <f>'01'!Q17+'02'!Q17+'03'!Q17+'04'!Q17+'05'!Q17+'06'!Q17+'07'!Q17+'08'!Q17+'09'!Q17+'10'!Q17+'11'!Q17+'12'!Q17</f>
        <v>0</v>
      </c>
      <c r="R17" s="6">
        <f>'01'!R17+'02'!R17+'03'!R17+'04'!R17+'05'!R17+'06'!R17+'07'!R17+'08'!R17+'09'!R17+'10'!R17+'11'!R17+'12'!R17</f>
        <v>0</v>
      </c>
      <c r="S17" s="8">
        <f t="shared" si="0"/>
        <v>965.5</v>
      </c>
      <c r="T17" s="6">
        <f>'01'!T17+'02'!T17+'03'!T17+'04'!T17+'05'!T17+'06'!T17+'07'!T17+'08'!T17+'09'!T17+'10'!T17+'11'!T17+'12'!T17</f>
        <v>0</v>
      </c>
      <c r="U17" s="6">
        <f>'01'!U17+'02'!U17+'03'!U17+'04'!U17+'05'!U17+'06'!U17+'07'!U17+'08'!U17+'09'!U17+'10'!U17+'11'!U17+'12'!U17</f>
        <v>0</v>
      </c>
      <c r="V17" s="6">
        <f>'01'!V17+'02'!V17+'03'!V17+'04'!V17+'05'!V17+'06'!V17+'07'!V17+'08'!V17+'09'!V17+'10'!V17+'11'!V17+'12'!V17</f>
        <v>0</v>
      </c>
      <c r="W17" s="6">
        <f>'01'!W17+'02'!W17+'03'!W17+'04'!W17+'05'!W17+'06'!W17+'07'!W17+'08'!W17+'09'!W17+'10'!W17+'11'!W17+'12'!W17</f>
        <v>0</v>
      </c>
      <c r="X17" s="6">
        <f>'01'!X17+'02'!X17+'03'!X17+'04'!X17+'05'!X17+'06'!X17+'07'!X17+'08'!X17+'09'!X17+'10'!X17+'11'!X17+'12'!X17</f>
        <v>0</v>
      </c>
      <c r="Y17" s="6">
        <f>'01'!Y17+'02'!Y17+'03'!Y17+'04'!Y17+'05'!Y17+'06'!Y17+'07'!Y17+'08'!Y17+'09'!Y17+'10'!Y17+'11'!Y17+'12'!Y17</f>
        <v>0</v>
      </c>
      <c r="Z17" s="6">
        <f>'01'!Z17+'02'!Z17+'03'!Z17+'04'!Z17+'05'!Z17+'06'!Z17+'07'!Z17+'08'!Z17+'09'!Z17+'10'!Z17+'11'!Z17+'12'!Z17</f>
        <v>0</v>
      </c>
      <c r="AA17" s="6">
        <f>'01'!AA17+'02'!AA17+'03'!AA17+'04'!AA17+'05'!AA17+'06'!AA17+'07'!AA17+'08'!AA17+'09'!AA17+'10'!AA17+'11'!AA17+'12'!AA17</f>
        <v>0</v>
      </c>
      <c r="AB17" s="6">
        <f>'01'!AB17+'02'!AB17+'03'!AB17+'04'!AB17+'05'!AB17+'06'!AB17+'07'!AB17+'08'!AB17+'09'!AB17+'10'!AB17+'11'!AB17+'12'!AB17</f>
        <v>0</v>
      </c>
      <c r="AC17" s="6">
        <f>'01'!AC17+'02'!AC17+'03'!AC17+'04'!AC17+'05'!AC17+'06'!AC17+'07'!AC17+'08'!AC17+'09'!AC17+'10'!AC17+'11'!AC17+'12'!AC17</f>
        <v>0</v>
      </c>
      <c r="AD17" s="6">
        <f>'01'!AD17+'02'!AD17+'03'!AD17+'04'!AD17+'05'!AD17+'06'!AD17+'07'!AD17+'08'!AD17+'09'!AD17+'10'!AD17+'11'!AD17+'12'!AD17</f>
        <v>0</v>
      </c>
      <c r="AE17" s="6">
        <f>'01'!AE17+'02'!AE17+'03'!AE17+'04'!AE17+'05'!AE17+'06'!AE17+'07'!AE17+'08'!AE17+'09'!AE17+'10'!AE17+'11'!AE17+'12'!AE17</f>
        <v>0</v>
      </c>
      <c r="AF17" s="6">
        <f>'01'!AF17+'02'!AF17+'03'!AF17+'04'!AF17+'05'!AF17+'06'!AF17+'07'!AF17+'08'!AF17+'09'!AF17+'10'!AF17+'11'!AF17+'12'!AF17</f>
        <v>0</v>
      </c>
      <c r="AG17" s="6">
        <f>'01'!AG17+'02'!AG17+'03'!AG17+'04'!AG17+'05'!AG17+'06'!AG17+'07'!AG17+'08'!AG17+'09'!AG17+'10'!AG17+'11'!AG17+'12'!AG17</f>
        <v>0</v>
      </c>
      <c r="AH17" s="6">
        <f>'01'!AH17+'02'!AH17+'03'!AH17+'04'!AH17+'05'!AH17+'06'!AH17+'07'!AH17+'08'!AH17+'09'!AH17+'10'!AH17+'11'!AH17+'12'!AH17</f>
        <v>0</v>
      </c>
      <c r="AI17" s="6">
        <f>'01'!AI17+'02'!AI17+'03'!AI17+'04'!AI17+'05'!AI17+'06'!AI17+'07'!AI17+'08'!AI17+'09'!AI17+'10'!AI17+'11'!AI17+'12'!AI17</f>
        <v>0</v>
      </c>
      <c r="AJ17" s="6">
        <f>'01'!AJ17+'02'!AJ17+'03'!AJ17+'04'!AJ17+'05'!AJ17+'06'!AJ17+'07'!AJ17+'08'!AJ17+'09'!AJ17+'10'!AJ17+'11'!AJ17+'12'!AJ17</f>
        <v>0</v>
      </c>
      <c r="AK17" s="6">
        <f>'01'!AK17+'02'!AK17+'03'!AK17+'04'!AK17+'05'!AK17+'06'!AK17+'07'!AK17+'08'!AK17+'09'!AK17+'10'!AK17+'11'!AK17+'12'!AK17</f>
        <v>0</v>
      </c>
      <c r="AL17" s="6">
        <f>'01'!AL17+'02'!AL17+'03'!AL17+'04'!AL17+'05'!AL17+'06'!AL17+'07'!AL17+'08'!AL17+'09'!AL17+'10'!AL17+'11'!AL17+'12'!AL17</f>
        <v>0</v>
      </c>
      <c r="AM17" s="6">
        <f>'01'!AM17+'02'!AM17+'03'!AM17+'04'!AM17+'05'!AM17+'06'!AM17+'07'!AM17+'08'!AM17+'09'!AM17+'10'!AM17+'11'!AM17+'12'!AM17</f>
        <v>0</v>
      </c>
      <c r="AN17" s="6">
        <f>'01'!AN17+'02'!AN17+'03'!AN17+'04'!AN17+'05'!AN17+'06'!AN17+'07'!AN17+'08'!AN17+'09'!AN17+'10'!AN17+'11'!AN17+'12'!AN17</f>
        <v>0</v>
      </c>
      <c r="AO17" s="6">
        <f>'01'!AO17+'02'!AO17+'03'!AO17+'04'!AO17+'05'!AO17+'06'!AO17+'07'!AO17+'08'!AO17+'09'!AO17+'10'!AO17+'11'!AO17+'12'!AO17</f>
        <v>0</v>
      </c>
      <c r="AP17" s="6">
        <f>'01'!AP17+'02'!AP17+'03'!AP17+'04'!AP17+'05'!AP17+'06'!AP17+'07'!AP17+'08'!AP17+'09'!AP17+'10'!AP17+'11'!AP17+'12'!AP17</f>
        <v>0</v>
      </c>
      <c r="AQ17" s="6">
        <f>'01'!AQ17+'02'!AQ17+'03'!AQ17+'04'!AQ17+'05'!AQ17+'06'!AQ17+'07'!AQ17+'08'!AQ17+'09'!AQ17+'10'!AQ17+'11'!AQ17+'12'!AQ17</f>
        <v>0</v>
      </c>
      <c r="AR17" s="6">
        <f>'01'!AR17+'02'!AR17+'03'!AR17+'04'!AR17+'05'!AR17+'06'!AR17+'07'!AR17+'08'!AR17+'09'!AR17+'10'!AR17+'11'!AR17+'12'!AR17</f>
        <v>0</v>
      </c>
      <c r="AS17" s="6">
        <f>'01'!AS17+'02'!AS17+'03'!AS17+'04'!AS17+'05'!AS17+'06'!AS17+'07'!AS17+'08'!AS17+'09'!AS17+'10'!AS17+'11'!AS17+'12'!AS17</f>
        <v>0</v>
      </c>
      <c r="AT17" s="6">
        <f>'01'!AT17+'02'!AT17+'03'!AT17+'04'!AT17+'05'!AT17+'06'!AT17+'07'!AT17+'08'!AT17+'09'!AT17+'10'!AT17+'11'!AT17+'12'!AT17</f>
        <v>0</v>
      </c>
      <c r="AU17" s="41">
        <f>'01'!AU17+'02'!AU17+'03'!AU17+'04'!AU17+'05'!AU17+'06'!AU17+'07'!AU17+'08'!AU17+'09'!AU17+'10'!AU17+'11'!AU17+'12'!AU17</f>
        <v>0</v>
      </c>
      <c r="AV17" s="8">
        <f t="shared" si="1"/>
        <v>965.5</v>
      </c>
      <c r="AW17" s="8">
        <f t="shared" si="2"/>
        <v>-0.3000000000001819</v>
      </c>
      <c r="AX17" s="6" t="s">
        <v>7</v>
      </c>
      <c r="AY17" s="18" t="s">
        <v>10</v>
      </c>
      <c r="AZ17" s="18"/>
    </row>
    <row r="18" spans="1:52" ht="11.25">
      <c r="A18" s="135"/>
      <c r="B18" s="123" t="s">
        <v>22</v>
      </c>
      <c r="C18" s="127">
        <f>'01'!C18</f>
        <v>-0.06400000000000161</v>
      </c>
      <c r="D18" s="6">
        <f>'01'!D18+'02'!D18+'03'!D18+'04'!D18+'05'!D18+'06'!D18+'07'!D18+'08'!D18+'09'!D18+'10'!D18+'11'!D18+'12'!D18</f>
        <v>13.5</v>
      </c>
      <c r="E18" s="6">
        <f>'01'!E18+'02'!E18+'03'!E18+'04'!E18+'05'!E18+'06'!E18+'07'!E18+'08'!E18+'09'!E18+'10'!E18+'11'!E18+'12'!E18</f>
        <v>0</v>
      </c>
      <c r="F18" s="8">
        <f t="shared" si="3"/>
        <v>13.435999999999998</v>
      </c>
      <c r="G18" s="6">
        <f>'01'!G18+'02'!G18+'03'!G18+'04'!G18+'05'!G18+'06'!G18+'07'!G18+'08'!G18+'09'!G18+'10'!G18+'11'!G18+'12'!G18</f>
        <v>0</v>
      </c>
      <c r="H18" s="6">
        <f>'01'!H18+'02'!H18+'03'!H18+'04'!H18+'05'!H18+'06'!H18+'07'!H18+'08'!H18+'09'!H18+'10'!H18+'11'!H18+'12'!H18</f>
        <v>0</v>
      </c>
      <c r="I18" s="6">
        <f>'01'!I18+'02'!I18+'03'!I18+'04'!I18+'05'!I18+'06'!I18+'07'!I18+'08'!I18+'09'!I18+'10'!I18+'11'!I18+'12'!I18</f>
        <v>0</v>
      </c>
      <c r="J18" s="6">
        <f>'01'!J18+'02'!J18+'03'!J18+'04'!J18+'05'!J18+'06'!J18+'07'!J18+'08'!J18+'09'!J18+'10'!J18+'11'!J18+'12'!J18</f>
        <v>0</v>
      </c>
      <c r="K18" s="6">
        <f>'01'!K18+'02'!K18+'03'!K18+'04'!K18+'05'!K18+'06'!K18+'07'!K18+'08'!K18+'09'!K18+'10'!K18+'11'!K18+'12'!K18</f>
        <v>0</v>
      </c>
      <c r="L18" s="6">
        <f>'01'!L18+'02'!L18+'03'!L18+'04'!L18+'05'!L18+'06'!L18+'07'!L18+'08'!L18+'09'!L18+'10'!L18+'11'!L18+'12'!L18</f>
        <v>0</v>
      </c>
      <c r="M18" s="6">
        <f>'01'!M18+'02'!M18+'03'!M18+'04'!M18+'05'!M18+'06'!M18+'07'!M18+'08'!M18+'09'!M18+'10'!M18+'11'!M18+'12'!M18</f>
        <v>0</v>
      </c>
      <c r="N18" s="6">
        <f>'01'!N18+'02'!N18+'03'!N18+'04'!N18+'05'!N18+'06'!N18+'07'!N18+'08'!N18+'09'!N18+'10'!N18+'11'!N18+'12'!N18</f>
        <v>0</v>
      </c>
      <c r="O18" s="6">
        <f>'01'!O18+'02'!O18+'03'!O18+'04'!O18+'05'!O18+'06'!O18+'07'!O18+'08'!O18+'09'!O18+'10'!O18+'11'!O18+'12'!O18</f>
        <v>0</v>
      </c>
      <c r="P18" s="6">
        <f>'01'!P18+'02'!P18+'03'!P18+'04'!P18+'05'!P18+'06'!P18+'07'!P18+'08'!P18+'09'!P18+'10'!P18+'11'!P18+'12'!P18</f>
        <v>0</v>
      </c>
      <c r="Q18" s="6">
        <f>'01'!Q18+'02'!Q18+'03'!Q18+'04'!Q18+'05'!Q18+'06'!Q18+'07'!Q18+'08'!Q18+'09'!Q18+'10'!Q18+'11'!Q18+'12'!Q18</f>
        <v>0</v>
      </c>
      <c r="R18" s="6">
        <f>'01'!R18+'02'!R18+'03'!R18+'04'!R18+'05'!R18+'06'!R18+'07'!R18+'08'!R18+'09'!R18+'10'!R18+'11'!R18+'12'!R18</f>
        <v>0</v>
      </c>
      <c r="S18" s="8">
        <f t="shared" si="0"/>
        <v>0</v>
      </c>
      <c r="T18" s="6">
        <f>'01'!T18+'02'!T18+'03'!T18+'04'!T18+'05'!T18+'06'!T18+'07'!T18+'08'!T18+'09'!T18+'10'!T18+'11'!T18+'12'!T18</f>
        <v>0</v>
      </c>
      <c r="U18" s="6">
        <f>'01'!U18+'02'!U18+'03'!U18+'04'!U18+'05'!U18+'06'!U18+'07'!U18+'08'!U18+'09'!U18+'10'!U18+'11'!U18+'12'!U18</f>
        <v>3.753</v>
      </c>
      <c r="V18" s="6">
        <f>'01'!V18+'02'!V18+'03'!V18+'04'!V18+'05'!V18+'06'!V18+'07'!V18+'08'!V18+'09'!V18+'10'!V18+'11'!V18+'12'!V18</f>
        <v>0</v>
      </c>
      <c r="W18" s="6">
        <f>'01'!W18+'02'!W18+'03'!W18+'04'!W18+'05'!W18+'06'!W18+'07'!W18+'08'!W18+'09'!W18+'10'!W18+'11'!W18+'12'!W18</f>
        <v>3.483</v>
      </c>
      <c r="X18" s="6">
        <f>'01'!X18+'02'!X18+'03'!X18+'04'!X18+'05'!X18+'06'!X18+'07'!X18+'08'!X18+'09'!X18+'10'!X18+'11'!X18+'12'!X18</f>
        <v>4.1311</v>
      </c>
      <c r="Y18" s="6">
        <f>'01'!Y18+'02'!Y18+'03'!Y18+'04'!Y18+'05'!Y18+'06'!Y18+'07'!Y18+'08'!Y18+'09'!Y18+'10'!Y18+'11'!Y18+'12'!Y18</f>
        <v>0</v>
      </c>
      <c r="Z18" s="6">
        <f>'01'!Z18+'02'!Z18+'03'!Z18+'04'!Z18+'05'!Z18+'06'!Z18+'07'!Z18+'08'!Z18+'09'!Z18+'10'!Z18+'11'!Z18+'12'!Z18</f>
        <v>0</v>
      </c>
      <c r="AA18" s="6">
        <f>'01'!AA18+'02'!AA18+'03'!AA18+'04'!AA18+'05'!AA18+'06'!AA18+'07'!AA18+'08'!AA18+'09'!AA18+'10'!AA18+'11'!AA18+'12'!AA18</f>
        <v>0</v>
      </c>
      <c r="AB18" s="6">
        <f>'01'!AB18+'02'!AB18+'03'!AB18+'04'!AB18+'05'!AB18+'06'!AB18+'07'!AB18+'08'!AB18+'09'!AB18+'10'!AB18+'11'!AB18+'12'!AB18</f>
        <v>0</v>
      </c>
      <c r="AC18" s="6">
        <f>'01'!AC18+'02'!AC18+'03'!AC18+'04'!AC18+'05'!AC18+'06'!AC18+'07'!AC18+'08'!AC18+'09'!AC18+'10'!AC18+'11'!AC18+'12'!AC18</f>
        <v>0</v>
      </c>
      <c r="AD18" s="6">
        <f>'01'!AD18+'02'!AD18+'03'!AD18+'04'!AD18+'05'!AD18+'06'!AD18+'07'!AD18+'08'!AD18+'09'!AD18+'10'!AD18+'11'!AD18+'12'!AD18</f>
        <v>0</v>
      </c>
      <c r="AE18" s="6">
        <f>'01'!AE18+'02'!AE18+'03'!AE18+'04'!AE18+'05'!AE18+'06'!AE18+'07'!AE18+'08'!AE18+'09'!AE18+'10'!AE18+'11'!AE18+'12'!AE18</f>
        <v>0</v>
      </c>
      <c r="AF18" s="6">
        <f>'01'!AF18+'02'!AF18+'03'!AF18+'04'!AF18+'05'!AF18+'06'!AF18+'07'!AF18+'08'!AF18+'09'!AF18+'10'!AF18+'11'!AF18+'12'!AF18</f>
        <v>0</v>
      </c>
      <c r="AG18" s="6">
        <f>'01'!AG18+'02'!AG18+'03'!AG18+'04'!AG18+'05'!AG18+'06'!AG18+'07'!AG18+'08'!AG18+'09'!AG18+'10'!AG18+'11'!AG18+'12'!AG18</f>
        <v>0.1</v>
      </c>
      <c r="AH18" s="6">
        <f>'01'!AH18+'02'!AH18+'03'!AH18+'04'!AH18+'05'!AH18+'06'!AH18+'07'!AH18+'08'!AH18+'09'!AH18+'10'!AH18+'11'!AH18+'12'!AH18</f>
        <v>0</v>
      </c>
      <c r="AI18" s="6">
        <f>'01'!AI18+'02'!AI18+'03'!AI18+'04'!AI18+'05'!AI18+'06'!AI18+'07'!AI18+'08'!AI18+'09'!AI18+'10'!AI18+'11'!AI18+'12'!AI18</f>
        <v>1.6413</v>
      </c>
      <c r="AJ18" s="6">
        <f>'01'!AJ18+'02'!AJ18+'03'!AJ18+'04'!AJ18+'05'!AJ18+'06'!AJ18+'07'!AJ18+'08'!AJ18+'09'!AJ18+'10'!AJ18+'11'!AJ18+'12'!AJ18</f>
        <v>0</v>
      </c>
      <c r="AK18" s="6">
        <f>'01'!AK18+'02'!AK18+'03'!AK18+'04'!AK18+'05'!AK18+'06'!AK18+'07'!AK18+'08'!AK18+'09'!AK18+'10'!AK18+'11'!AK18+'12'!AK18</f>
        <v>0</v>
      </c>
      <c r="AL18" s="6">
        <f>'01'!AL18+'02'!AL18+'03'!AL18+'04'!AL18+'05'!AL18+'06'!AL18+'07'!AL18+'08'!AL18+'09'!AL18+'10'!AL18+'11'!AL18+'12'!AL18</f>
        <v>0</v>
      </c>
      <c r="AM18" s="6">
        <f>'01'!AM18+'02'!AM18+'03'!AM18+'04'!AM18+'05'!AM18+'06'!AM18+'07'!AM18+'08'!AM18+'09'!AM18+'10'!AM18+'11'!AM18+'12'!AM18</f>
        <v>0</v>
      </c>
      <c r="AN18" s="6">
        <f>'01'!AN18+'02'!AN18+'03'!AN18+'04'!AN18+'05'!AN18+'06'!AN18+'07'!AN18+'08'!AN18+'09'!AN18+'10'!AN18+'11'!AN18+'12'!AN18</f>
        <v>0</v>
      </c>
      <c r="AO18" s="6">
        <f>'01'!AO18+'02'!AO18+'03'!AO18+'04'!AO18+'05'!AO18+'06'!AO18+'07'!AO18+'08'!AO18+'09'!AO18+'10'!AO18+'11'!AO18+'12'!AO18</f>
        <v>0</v>
      </c>
      <c r="AP18" s="6">
        <f>'01'!AP18+'02'!AP18+'03'!AP18+'04'!AP18+'05'!AP18+'06'!AP18+'07'!AP18+'08'!AP18+'09'!AP18+'10'!AP18+'11'!AP18+'12'!AP18</f>
        <v>0</v>
      </c>
      <c r="AQ18" s="6">
        <f>'01'!AQ18+'02'!AQ18+'03'!AQ18+'04'!AQ18+'05'!AQ18+'06'!AQ18+'07'!AQ18+'08'!AQ18+'09'!AQ18+'10'!AQ18+'11'!AQ18+'12'!AQ18</f>
        <v>0</v>
      </c>
      <c r="AR18" s="6">
        <f>'01'!AR18+'02'!AR18+'03'!AR18+'04'!AR18+'05'!AR18+'06'!AR18+'07'!AR18+'08'!AR18+'09'!AR18+'10'!AR18+'11'!AR18+'12'!AR18</f>
        <v>0</v>
      </c>
      <c r="AS18" s="6">
        <f>'01'!AS18+'02'!AS18+'03'!AS18+'04'!AS18+'05'!AS18+'06'!AS18+'07'!AS18+'08'!AS18+'09'!AS18+'10'!AS18+'11'!AS18+'12'!AS18</f>
        <v>0</v>
      </c>
      <c r="AT18" s="6">
        <f>'01'!AT18+'02'!AT18+'03'!AT18+'04'!AT18+'05'!AT18+'06'!AT18+'07'!AT18+'08'!AT18+'09'!AT18+'10'!AT18+'11'!AT18+'12'!AT18</f>
        <v>0</v>
      </c>
      <c r="AU18" s="41">
        <f>'01'!AU18+'02'!AU18+'03'!AU18+'04'!AU18+'05'!AU18+'06'!AU18+'07'!AU18+'08'!AU18+'09'!AU18+'10'!AU18+'11'!AU18+'12'!AU18</f>
        <v>13.1084</v>
      </c>
      <c r="AV18" s="8">
        <f>S18+AU18</f>
        <v>13.1084</v>
      </c>
      <c r="AW18" s="8">
        <f>F18-AV18</f>
        <v>0.32759999999999856</v>
      </c>
      <c r="AX18" s="6" t="s">
        <v>22</v>
      </c>
      <c r="AY18" s="18" t="s">
        <v>10</v>
      </c>
      <c r="AZ18" s="18"/>
    </row>
    <row r="19" spans="1:52" ht="11.25">
      <c r="A19" s="135"/>
      <c r="B19" s="123" t="s">
        <v>53</v>
      </c>
      <c r="C19" s="127">
        <f>'01'!C19</f>
        <v>1.2709999999999972</v>
      </c>
      <c r="D19" s="6">
        <f>'01'!D19+'02'!D19+'03'!D19+'04'!D19+'05'!D19+'06'!D19+'07'!D19+'08'!D19+'09'!D19+'10'!D19+'11'!D19+'12'!D19</f>
        <v>135.9</v>
      </c>
      <c r="E19" s="6">
        <f>'01'!E19+'02'!E19+'03'!E19+'04'!E19+'05'!E19+'06'!E19+'07'!E19+'08'!E19+'09'!E19+'10'!E19+'11'!E19+'12'!E19</f>
        <v>0</v>
      </c>
      <c r="F19" s="8">
        <f t="shared" si="3"/>
        <v>137.171</v>
      </c>
      <c r="G19" s="6">
        <f>'01'!G19+'02'!G19+'03'!G19+'04'!G19+'05'!G19+'06'!G19+'07'!G19+'08'!G19+'09'!G19+'10'!G19+'11'!G19+'12'!G19</f>
        <v>0</v>
      </c>
      <c r="H19" s="6">
        <f>'01'!H19+'02'!H19+'03'!H19+'04'!H19+'05'!H19+'06'!H19+'07'!H19+'08'!H19+'09'!H19+'10'!H19+'11'!H19+'12'!H19</f>
        <v>0</v>
      </c>
      <c r="I19" s="6">
        <f>'01'!I19+'02'!I19+'03'!I19+'04'!I19+'05'!I19+'06'!I19+'07'!I19+'08'!I19+'09'!I19+'10'!I19+'11'!I19+'12'!I19</f>
        <v>0</v>
      </c>
      <c r="J19" s="6">
        <f>'01'!J19+'02'!J19+'03'!J19+'04'!J19+'05'!J19+'06'!J19+'07'!J19+'08'!J19+'09'!J19+'10'!J19+'11'!J19+'12'!J19</f>
        <v>0</v>
      </c>
      <c r="K19" s="6">
        <f>'01'!K19+'02'!K19+'03'!K19+'04'!K19+'05'!K19+'06'!K19+'07'!K19+'08'!K19+'09'!K19+'10'!K19+'11'!K19+'12'!K19</f>
        <v>0</v>
      </c>
      <c r="L19" s="6">
        <f>'01'!L19+'02'!L19+'03'!L19+'04'!L19+'05'!L19+'06'!L19+'07'!L19+'08'!L19+'09'!L19+'10'!L19+'11'!L19+'12'!L19</f>
        <v>0</v>
      </c>
      <c r="M19" s="6">
        <f>'01'!M19+'02'!M19+'03'!M19+'04'!M19+'05'!M19+'06'!M19+'07'!M19+'08'!M19+'09'!M19+'10'!M19+'11'!M19+'12'!M19</f>
        <v>0</v>
      </c>
      <c r="N19" s="6">
        <f>'01'!N19+'02'!N19+'03'!N19+'04'!N19+'05'!N19+'06'!N19+'07'!N19+'08'!N19+'09'!N19+'10'!N19+'11'!N19+'12'!N19</f>
        <v>0</v>
      </c>
      <c r="O19" s="6">
        <f>'01'!O19+'02'!O19+'03'!O19+'04'!O19+'05'!O19+'06'!O19+'07'!O19+'08'!O19+'09'!O19+'10'!O19+'11'!O19+'12'!O19</f>
        <v>0</v>
      </c>
      <c r="P19" s="6">
        <f>'01'!P19+'02'!P19+'03'!P19+'04'!P19+'05'!P19+'06'!P19+'07'!P19+'08'!P19+'09'!P19+'10'!P19+'11'!P19+'12'!P19</f>
        <v>0</v>
      </c>
      <c r="Q19" s="6">
        <f>'01'!Q19+'02'!Q19+'03'!Q19+'04'!Q19+'05'!Q19+'06'!Q19+'07'!Q19+'08'!Q19+'09'!Q19+'10'!Q19+'11'!Q19+'12'!Q19</f>
        <v>66.6</v>
      </c>
      <c r="R19" s="6">
        <f>'01'!R19+'02'!R19+'03'!R19+'04'!R19+'05'!R19+'06'!R19+'07'!R19+'08'!R19+'09'!R19+'10'!R19+'11'!R19+'12'!R19</f>
        <v>45</v>
      </c>
      <c r="S19" s="8">
        <f t="shared" si="0"/>
        <v>111.6</v>
      </c>
      <c r="T19" s="6">
        <f>'01'!T19+'02'!T19+'03'!T19+'04'!T19+'05'!T19+'06'!T19+'07'!T19+'08'!T19+'09'!T19+'10'!T19+'11'!T19+'12'!T19</f>
        <v>0</v>
      </c>
      <c r="U19" s="6">
        <f>'01'!U19+'02'!U19+'03'!U19+'04'!U19+'05'!U19+'06'!U19+'07'!U19+'08'!U19+'09'!U19+'10'!U19+'11'!U19+'12'!U19</f>
        <v>0</v>
      </c>
      <c r="V19" s="6">
        <f>'01'!V19+'02'!V19+'03'!V19+'04'!V19+'05'!V19+'06'!V19+'07'!V19+'08'!V19+'09'!V19+'10'!V19+'11'!V19+'12'!V19</f>
        <v>0</v>
      </c>
      <c r="W19" s="6">
        <f>'01'!W19+'02'!W19+'03'!W19+'04'!W19+'05'!W19+'06'!W19+'07'!W19+'08'!W19+'09'!W19+'10'!W19+'11'!W19+'12'!W19</f>
        <v>0</v>
      </c>
      <c r="X19" s="6">
        <f>'01'!X19+'02'!X19+'03'!X19+'04'!X19+'05'!X19+'06'!X19+'07'!X19+'08'!X19+'09'!X19+'10'!X19+'11'!X19+'12'!X19</f>
        <v>0</v>
      </c>
      <c r="Y19" s="6">
        <f>'01'!Y19+'02'!Y19+'03'!Y19+'04'!Y19+'05'!Y19+'06'!Y19+'07'!Y19+'08'!Y19+'09'!Y19+'10'!Y19+'11'!Y19+'12'!Y19</f>
        <v>0</v>
      </c>
      <c r="Z19" s="6">
        <f>'01'!Z19+'02'!Z19+'03'!Z19+'04'!Z19+'05'!Z19+'06'!Z19+'07'!Z19+'08'!Z19+'09'!Z19+'10'!Z19+'11'!Z19+'12'!Z19</f>
        <v>0</v>
      </c>
      <c r="AA19" s="6">
        <f>'01'!AA19+'02'!AA19+'03'!AA19+'04'!AA19+'05'!AA19+'06'!AA19+'07'!AA19+'08'!AA19+'09'!AA19+'10'!AA19+'11'!AA19+'12'!AA19</f>
        <v>0</v>
      </c>
      <c r="AB19" s="6">
        <f>'01'!AB19+'02'!AB19+'03'!AB19+'04'!AB19+'05'!AB19+'06'!AB19+'07'!AB19+'08'!AB19+'09'!AB19+'10'!AB19+'11'!AB19+'12'!AB19</f>
        <v>0</v>
      </c>
      <c r="AC19" s="6">
        <f>'01'!AC19+'02'!AC19+'03'!AC19+'04'!AC19+'05'!AC19+'06'!AC19+'07'!AC19+'08'!AC19+'09'!AC19+'10'!AC19+'11'!AC19+'12'!AC19</f>
        <v>0</v>
      </c>
      <c r="AD19" s="6">
        <f>'01'!AD19+'02'!AD19+'03'!AD19+'04'!AD19+'05'!AD19+'06'!AD19+'07'!AD19+'08'!AD19+'09'!AD19+'10'!AD19+'11'!AD19+'12'!AD19</f>
        <v>0</v>
      </c>
      <c r="AE19" s="6">
        <f>'01'!AE19+'02'!AE19+'03'!AE19+'04'!AE19+'05'!AE19+'06'!AE19+'07'!AE19+'08'!AE19+'09'!AE19+'10'!AE19+'11'!AE19+'12'!AE19</f>
        <v>0</v>
      </c>
      <c r="AF19" s="6">
        <f>'01'!AF19+'02'!AF19+'03'!AF19+'04'!AF19+'05'!AF19+'06'!AF19+'07'!AF19+'08'!AF19+'09'!AF19+'10'!AF19+'11'!AF19+'12'!AF19</f>
        <v>0</v>
      </c>
      <c r="AG19" s="6">
        <f>'01'!AG19+'02'!AG19+'03'!AG19+'04'!AG19+'05'!AG19+'06'!AG19+'07'!AG19+'08'!AG19+'09'!AG19+'10'!AG19+'11'!AG19+'12'!AG19</f>
        <v>0</v>
      </c>
      <c r="AH19" s="6">
        <f>'01'!AH19+'02'!AH19+'03'!AH19+'04'!AH19+'05'!AH19+'06'!AH19+'07'!AH19+'08'!AH19+'09'!AH19+'10'!AH19+'11'!AH19+'12'!AH19</f>
        <v>0</v>
      </c>
      <c r="AI19" s="6">
        <f>'01'!AI19+'02'!AI19+'03'!AI19+'04'!AI19+'05'!AI19+'06'!AI19+'07'!AI19+'08'!AI19+'09'!AI19+'10'!AI19+'11'!AI19+'12'!AI19</f>
        <v>0</v>
      </c>
      <c r="AJ19" s="6">
        <f>'01'!AJ19+'02'!AJ19+'03'!AJ19+'04'!AJ19+'05'!AJ19+'06'!AJ19+'07'!AJ19+'08'!AJ19+'09'!AJ19+'10'!AJ19+'11'!AJ19+'12'!AJ19</f>
        <v>0</v>
      </c>
      <c r="AK19" s="6">
        <f>'01'!AK19+'02'!AK19+'03'!AK19+'04'!AK19+'05'!AK19+'06'!AK19+'07'!AK19+'08'!AK19+'09'!AK19+'10'!AK19+'11'!AK19+'12'!AK19</f>
        <v>0</v>
      </c>
      <c r="AL19" s="6">
        <f>'01'!AL19+'02'!AL19+'03'!AL19+'04'!AL19+'05'!AL19+'06'!AL19+'07'!AL19+'08'!AL19+'09'!AL19+'10'!AL19+'11'!AL19+'12'!AL19</f>
        <v>0</v>
      </c>
      <c r="AM19" s="6">
        <f>'01'!AM19+'02'!AM19+'03'!AM19+'04'!AM19+'05'!AM19+'06'!AM19+'07'!AM19+'08'!AM19+'09'!AM19+'10'!AM19+'11'!AM19+'12'!AM19</f>
        <v>0</v>
      </c>
      <c r="AN19" s="6">
        <f>'01'!AN19+'02'!AN19+'03'!AN19+'04'!AN19+'05'!AN19+'06'!AN19+'07'!AN19+'08'!AN19+'09'!AN19+'10'!AN19+'11'!AN19+'12'!AN19</f>
        <v>0</v>
      </c>
      <c r="AO19" s="6">
        <f>'01'!AO19+'02'!AO19+'03'!AO19+'04'!AO19+'05'!AO19+'06'!AO19+'07'!AO19+'08'!AO19+'09'!AO19+'10'!AO19+'11'!AO19+'12'!AO19</f>
        <v>0</v>
      </c>
      <c r="AP19" s="6">
        <f>'01'!AP19+'02'!AP19+'03'!AP19+'04'!AP19+'05'!AP19+'06'!AP19+'07'!AP19+'08'!AP19+'09'!AP19+'10'!AP19+'11'!AP19+'12'!AP19</f>
        <v>0</v>
      </c>
      <c r="AQ19" s="6">
        <f>'01'!AQ19+'02'!AQ19+'03'!AQ19+'04'!AQ19+'05'!AQ19+'06'!AQ19+'07'!AQ19+'08'!AQ19+'09'!AQ19+'10'!AQ19+'11'!AQ19+'12'!AQ19</f>
        <v>0</v>
      </c>
      <c r="AR19" s="6">
        <f>'01'!AR19+'02'!AR19+'03'!AR19+'04'!AR19+'05'!AR19+'06'!AR19+'07'!AR19+'08'!AR19+'09'!AR19+'10'!AR19+'11'!AR19+'12'!AR19</f>
        <v>0</v>
      </c>
      <c r="AS19" s="6">
        <f>'01'!AS19+'02'!AS19+'03'!AS19+'04'!AS19+'05'!AS19+'06'!AS19+'07'!AS19+'08'!AS19+'09'!AS19+'10'!AS19+'11'!AS19+'12'!AS19</f>
        <v>0</v>
      </c>
      <c r="AT19" s="6">
        <f>'01'!AT19+'02'!AT19+'03'!AT19+'04'!AT19+'05'!AT19+'06'!AT19+'07'!AT19+'08'!AT19+'09'!AT19+'10'!AT19+'11'!AT19+'12'!AT19</f>
        <v>0</v>
      </c>
      <c r="AU19" s="41">
        <f>'01'!AU19+'02'!AU19+'03'!AU19+'04'!AU19+'05'!AU19+'06'!AU19+'07'!AU19+'08'!AU19+'09'!AU19+'10'!AU19+'11'!AU19+'12'!AU19</f>
        <v>0</v>
      </c>
      <c r="AV19" s="8">
        <f t="shared" si="1"/>
        <v>111.6</v>
      </c>
      <c r="AW19" s="8">
        <f aca="true" t="shared" si="4" ref="AW19:AW24">F19-AV19</f>
        <v>25.570999999999998</v>
      </c>
      <c r="AX19" s="6" t="s">
        <v>53</v>
      </c>
      <c r="AY19" s="18" t="s">
        <v>10</v>
      </c>
      <c r="AZ19" s="18"/>
    </row>
    <row r="20" spans="1:52" ht="11.25">
      <c r="A20" s="19"/>
      <c r="B20" s="123" t="s">
        <v>65</v>
      </c>
      <c r="C20" s="127">
        <f>'01'!C20</f>
        <v>0</v>
      </c>
      <c r="D20" s="6">
        <f>'01'!D20+'02'!D20+'03'!D20+'04'!D20+'05'!D20+'06'!D20+'07'!D20+'08'!D20+'09'!D20+'10'!D20+'11'!D20+'12'!D20</f>
        <v>0</v>
      </c>
      <c r="E20" s="6">
        <f>'01'!E20+'02'!E20+'03'!E20+'04'!E20+'05'!E20+'06'!E20+'07'!E20+'08'!E20+'09'!E20+'10'!E20+'11'!E20+'12'!E20</f>
        <v>0</v>
      </c>
      <c r="F20" s="8">
        <f t="shared" si="3"/>
        <v>0</v>
      </c>
      <c r="G20" s="6">
        <f>'01'!G20+'02'!G20+'03'!G20+'04'!G20+'05'!G20+'06'!G20+'07'!G20+'08'!G20+'09'!G20+'10'!G20+'11'!G20+'12'!G20</f>
        <v>0</v>
      </c>
      <c r="H20" s="6">
        <f>'01'!H20+'02'!H20+'03'!H20+'04'!H20+'05'!H20+'06'!H20+'07'!H20+'08'!H20+'09'!H20+'10'!H20+'11'!H20+'12'!H20</f>
        <v>0</v>
      </c>
      <c r="I20" s="6">
        <f>'01'!I20+'02'!I20+'03'!I20+'04'!I20+'05'!I20+'06'!I20+'07'!I20+'08'!I20+'09'!I20+'10'!I20+'11'!I20+'12'!I20</f>
        <v>0</v>
      </c>
      <c r="J20" s="6">
        <f>'01'!J20+'02'!J20+'03'!J20+'04'!J20+'05'!J20+'06'!J20+'07'!J20+'08'!J20+'09'!J20+'10'!J20+'11'!J20+'12'!J20</f>
        <v>0</v>
      </c>
      <c r="K20" s="6">
        <f>'01'!K20+'02'!K20+'03'!K20+'04'!K20+'05'!K20+'06'!K20+'07'!K20+'08'!K20+'09'!K20+'10'!K20+'11'!K20+'12'!K20</f>
        <v>0</v>
      </c>
      <c r="L20" s="6">
        <f>'01'!L20+'02'!L20+'03'!L20+'04'!L20+'05'!L20+'06'!L20+'07'!L20+'08'!L20+'09'!L20+'10'!L20+'11'!L20+'12'!L20</f>
        <v>0</v>
      </c>
      <c r="M20" s="6">
        <f>'01'!M20+'02'!M20+'03'!M20+'04'!M20+'05'!M20+'06'!M20+'07'!M20+'08'!M20+'09'!M20+'10'!M20+'11'!M20+'12'!M20</f>
        <v>0</v>
      </c>
      <c r="N20" s="6">
        <f>'01'!N20+'02'!N20+'03'!N20+'04'!N20+'05'!N20+'06'!N20+'07'!N20+'08'!N20+'09'!N20+'10'!N20+'11'!N20+'12'!N20</f>
        <v>0</v>
      </c>
      <c r="O20" s="6">
        <f>'01'!O20+'02'!O20+'03'!O20+'04'!O20+'05'!O20+'06'!O20+'07'!O20+'08'!O20+'09'!O20+'10'!O20+'11'!O20+'12'!O20</f>
        <v>0</v>
      </c>
      <c r="P20" s="6">
        <f>'01'!P20+'02'!P20+'03'!P20+'04'!P20+'05'!P20+'06'!P20+'07'!P20+'08'!P20+'09'!P20+'10'!P20+'11'!P20+'12'!P20</f>
        <v>0</v>
      </c>
      <c r="Q20" s="6">
        <f>'01'!Q20+'02'!Q20+'03'!Q20+'04'!Q20+'05'!Q20+'06'!Q20+'07'!Q20+'08'!Q20+'09'!Q20+'10'!Q20+'11'!Q20+'12'!Q20</f>
        <v>0</v>
      </c>
      <c r="R20" s="6">
        <f>'01'!R20+'02'!R20+'03'!R20+'04'!R20+'05'!R20+'06'!R20+'07'!R20+'08'!R20+'09'!R20+'10'!R20+'11'!R20+'12'!R20</f>
        <v>0</v>
      </c>
      <c r="S20" s="8">
        <f t="shared" si="0"/>
        <v>0</v>
      </c>
      <c r="T20" s="6">
        <f>'01'!T20+'02'!T20+'03'!T20+'04'!T20+'05'!T20+'06'!T20+'07'!T20+'08'!T20+'09'!T20+'10'!T20+'11'!T20+'12'!T20</f>
        <v>0</v>
      </c>
      <c r="U20" s="6">
        <f>'01'!U20+'02'!U20+'03'!U20+'04'!U20+'05'!U20+'06'!U20+'07'!U20+'08'!U20+'09'!U20+'10'!U20+'11'!U20+'12'!U20</f>
        <v>0</v>
      </c>
      <c r="V20" s="6">
        <f>'01'!V20+'02'!V20+'03'!V20+'04'!V20+'05'!V20+'06'!V20+'07'!V20+'08'!V20+'09'!V20+'10'!V20+'11'!V20+'12'!V20</f>
        <v>0</v>
      </c>
      <c r="W20" s="6">
        <f>'01'!W20+'02'!W20+'03'!W20+'04'!W20+'05'!W20+'06'!W20+'07'!W20+'08'!W20+'09'!W20+'10'!W20+'11'!W20+'12'!W20</f>
        <v>0</v>
      </c>
      <c r="X20" s="6">
        <f>'01'!X20+'02'!X20+'03'!X20+'04'!X20+'05'!X20+'06'!X20+'07'!X20+'08'!X20+'09'!X20+'10'!X20+'11'!X20+'12'!X20</f>
        <v>0</v>
      </c>
      <c r="Y20" s="6">
        <f>'01'!Y20+'02'!Y20+'03'!Y20+'04'!Y20+'05'!Y20+'06'!Y20+'07'!Y20+'08'!Y20+'09'!Y20+'10'!Y20+'11'!Y20+'12'!Y20</f>
        <v>0</v>
      </c>
      <c r="Z20" s="6">
        <f>'01'!Z20+'02'!Z20+'03'!Z20+'04'!Z20+'05'!Z20+'06'!Z20+'07'!Z20+'08'!Z20+'09'!Z20+'10'!Z20+'11'!Z20+'12'!Z20</f>
        <v>0</v>
      </c>
      <c r="AA20" s="6">
        <f>'01'!AA20+'02'!AA20+'03'!AA20+'04'!AA20+'05'!AA20+'06'!AA20+'07'!AA20+'08'!AA20+'09'!AA20+'10'!AA20+'11'!AA20+'12'!AA20</f>
        <v>0</v>
      </c>
      <c r="AB20" s="6">
        <f>'01'!AB20+'02'!AB20+'03'!AB20+'04'!AB20+'05'!AB20+'06'!AB20+'07'!AB20+'08'!AB20+'09'!AB20+'10'!AB20+'11'!AB20+'12'!AB20</f>
        <v>0</v>
      </c>
      <c r="AC20" s="6">
        <f>'01'!AC20+'02'!AC20+'03'!AC20+'04'!AC20+'05'!AC20+'06'!AC20+'07'!AC20+'08'!AC20+'09'!AC20+'10'!AC20+'11'!AC20+'12'!AC20</f>
        <v>0</v>
      </c>
      <c r="AD20" s="6">
        <f>'01'!AD20+'02'!AD20+'03'!AD20+'04'!AD20+'05'!AD20+'06'!AD20+'07'!AD20+'08'!AD20+'09'!AD20+'10'!AD20+'11'!AD20+'12'!AD20</f>
        <v>0</v>
      </c>
      <c r="AE20" s="6">
        <f>'01'!AE20+'02'!AE20+'03'!AE20+'04'!AE20+'05'!AE20+'06'!AE20+'07'!AE20+'08'!AE20+'09'!AE20+'10'!AE20+'11'!AE20+'12'!AE20</f>
        <v>0</v>
      </c>
      <c r="AF20" s="6">
        <f>'01'!AF20+'02'!AF20+'03'!AF20+'04'!AF20+'05'!AF20+'06'!AF20+'07'!AF20+'08'!AF20+'09'!AF20+'10'!AF20+'11'!AF20+'12'!AF20</f>
        <v>0</v>
      </c>
      <c r="AG20" s="6">
        <f>'01'!AG20+'02'!AG20+'03'!AG20+'04'!AG20+'05'!AG20+'06'!AG20+'07'!AG20+'08'!AG20+'09'!AG20+'10'!AG20+'11'!AG20+'12'!AG20</f>
        <v>0</v>
      </c>
      <c r="AH20" s="6">
        <f>'01'!AH20+'02'!AH20+'03'!AH20+'04'!AH20+'05'!AH20+'06'!AH20+'07'!AH20+'08'!AH20+'09'!AH20+'10'!AH20+'11'!AH20+'12'!AH20</f>
        <v>0</v>
      </c>
      <c r="AI20" s="6">
        <f>'01'!AI20+'02'!AI20+'03'!AI20+'04'!AI20+'05'!AI20+'06'!AI20+'07'!AI20+'08'!AI20+'09'!AI20+'10'!AI20+'11'!AI20+'12'!AI20</f>
        <v>0</v>
      </c>
      <c r="AJ20" s="6">
        <f>'01'!AJ20+'02'!AJ20+'03'!AJ20+'04'!AJ20+'05'!AJ20+'06'!AJ20+'07'!AJ20+'08'!AJ20+'09'!AJ20+'10'!AJ20+'11'!AJ20+'12'!AJ20</f>
        <v>0</v>
      </c>
      <c r="AK20" s="6">
        <f>'01'!AK20+'02'!AK20+'03'!AK20+'04'!AK20+'05'!AK20+'06'!AK20+'07'!AK20+'08'!AK20+'09'!AK20+'10'!AK20+'11'!AK20+'12'!AK20</f>
        <v>0</v>
      </c>
      <c r="AL20" s="6">
        <f>'01'!AL20+'02'!AL20+'03'!AL20+'04'!AL20+'05'!AL20+'06'!AL20+'07'!AL20+'08'!AL20+'09'!AL20+'10'!AL20+'11'!AL20+'12'!AL20</f>
        <v>0</v>
      </c>
      <c r="AM20" s="6">
        <f>'01'!AM20+'02'!AM20+'03'!AM20+'04'!AM20+'05'!AM20+'06'!AM20+'07'!AM20+'08'!AM20+'09'!AM20+'10'!AM20+'11'!AM20+'12'!AM20</f>
        <v>0</v>
      </c>
      <c r="AN20" s="6">
        <f>'01'!AN20+'02'!AN20+'03'!AN20+'04'!AN20+'05'!AN20+'06'!AN20+'07'!AN20+'08'!AN20+'09'!AN20+'10'!AN20+'11'!AN20+'12'!AN20</f>
        <v>0</v>
      </c>
      <c r="AO20" s="6">
        <f>'01'!AO20+'02'!AO20+'03'!AO20+'04'!AO20+'05'!AO20+'06'!AO20+'07'!AO20+'08'!AO20+'09'!AO20+'10'!AO20+'11'!AO20+'12'!AO20</f>
        <v>0</v>
      </c>
      <c r="AP20" s="6">
        <f>'01'!AP20+'02'!AP20+'03'!AP20+'04'!AP20+'05'!AP20+'06'!AP20+'07'!AP20+'08'!AP20+'09'!AP20+'10'!AP20+'11'!AP20+'12'!AP20</f>
        <v>0</v>
      </c>
      <c r="AQ20" s="6">
        <f>'01'!AQ20+'02'!AQ20+'03'!AQ20+'04'!AQ20+'05'!AQ20+'06'!AQ20+'07'!AQ20+'08'!AQ20+'09'!AQ20+'10'!AQ20+'11'!AQ20+'12'!AQ20</f>
        <v>0</v>
      </c>
      <c r="AR20" s="6">
        <f>'01'!AR20+'02'!AR20+'03'!AR20+'04'!AR20+'05'!AR20+'06'!AR20+'07'!AR20+'08'!AR20+'09'!AR20+'10'!AR20+'11'!AR20+'12'!AR20</f>
        <v>0</v>
      </c>
      <c r="AS20" s="6">
        <f>'01'!AS20+'02'!AS20+'03'!AS20+'04'!AS20+'05'!AS20+'06'!AS20+'07'!AS20+'08'!AS20+'09'!AS20+'10'!AS20+'11'!AS20+'12'!AS20</f>
        <v>0</v>
      </c>
      <c r="AT20" s="6">
        <f>'01'!AT20+'02'!AT20+'03'!AT20+'04'!AT20+'05'!AT20+'06'!AT20+'07'!AT20+'08'!AT20+'09'!AT20+'10'!AT20+'11'!AT20+'12'!AT20</f>
        <v>0</v>
      </c>
      <c r="AU20" s="41">
        <f>'01'!AU20+'02'!AU20+'03'!AU20+'04'!AU20+'05'!AU20+'06'!AU20+'07'!AU20+'08'!AU20+'09'!AU20+'10'!AU20+'11'!AU20+'12'!AU20</f>
        <v>0</v>
      </c>
      <c r="AV20" s="8">
        <f aca="true" t="shared" si="5" ref="AV20:AV26">S20+AU20</f>
        <v>0</v>
      </c>
      <c r="AW20" s="8">
        <f t="shared" si="4"/>
        <v>0</v>
      </c>
      <c r="AX20" s="6" t="s">
        <v>44</v>
      </c>
      <c r="AY20" s="18"/>
      <c r="AZ20" s="18"/>
    </row>
    <row r="21" spans="1:52" ht="11.25">
      <c r="A21" s="152" t="s">
        <v>45</v>
      </c>
      <c r="B21" s="124" t="s">
        <v>57</v>
      </c>
      <c r="C21" s="127">
        <f>'01'!C21</f>
        <v>0.04640000000010147</v>
      </c>
      <c r="D21" s="6">
        <f>'01'!D21+'02'!D21+'03'!D21+'04'!D21+'05'!D21+'06'!D21+'07'!D21+'08'!D21+'09'!D21+'10'!D21+'11'!D21+'12'!D21</f>
        <v>0</v>
      </c>
      <c r="E21" s="6">
        <f>'01'!E21+'02'!E21+'03'!E21+'04'!E21+'05'!E21+'06'!E21+'07'!E21+'08'!E21+'09'!E21+'10'!E21+'11'!E21+'12'!E21</f>
        <v>4.1</v>
      </c>
      <c r="F21" s="8">
        <f t="shared" si="3"/>
        <v>4.146400000000101</v>
      </c>
      <c r="G21" s="6">
        <f>'01'!G21+'02'!G21+'03'!G21+'04'!G21+'05'!G21+'06'!G21+'07'!G21+'08'!G21+'09'!G21+'10'!G21+'11'!G21+'12'!G21</f>
        <v>0</v>
      </c>
      <c r="H21" s="6">
        <f>'01'!H21+'02'!H21+'03'!H21+'04'!H21+'05'!H21+'06'!H21+'07'!H21+'08'!H21+'09'!H21+'10'!H21+'11'!H21+'12'!H21</f>
        <v>0</v>
      </c>
      <c r="I21" s="6">
        <f>'01'!I21+'02'!I21+'03'!I21+'04'!I21+'05'!I21+'06'!I21+'07'!I21+'08'!I21+'09'!I21+'10'!I21+'11'!I21+'12'!I21</f>
        <v>0</v>
      </c>
      <c r="J21" s="6">
        <f>'01'!J21+'02'!J21+'03'!J21+'04'!J21+'05'!J21+'06'!J21+'07'!J21+'08'!J21+'09'!J21+'10'!J21+'11'!J21+'12'!J21</f>
        <v>0</v>
      </c>
      <c r="K21" s="6">
        <f>'01'!K21+'02'!K21+'03'!K21+'04'!K21+'05'!K21+'06'!K21+'07'!K21+'08'!K21+'09'!K21+'10'!K21+'11'!K21+'12'!K21</f>
        <v>0</v>
      </c>
      <c r="L21" s="6">
        <f>'01'!L21+'02'!L21+'03'!L21+'04'!L21+'05'!L21+'06'!L21+'07'!L21+'08'!L21+'09'!L21+'10'!L21+'11'!L21+'12'!L21</f>
        <v>0</v>
      </c>
      <c r="M21" s="6">
        <f>'01'!M21+'02'!M21+'03'!M21+'04'!M21+'05'!M21+'06'!M21+'07'!M21+'08'!M21+'09'!M21+'10'!M21+'11'!M21+'12'!M21</f>
        <v>0</v>
      </c>
      <c r="N21" s="6">
        <f>'01'!N21+'02'!N21+'03'!N21+'04'!N21+'05'!N21+'06'!N21+'07'!N21+'08'!N21+'09'!N21+'10'!N21+'11'!N21+'12'!N21</f>
        <v>0</v>
      </c>
      <c r="O21" s="6">
        <f>'01'!O21+'02'!O21+'03'!O21+'04'!O21+'05'!O21+'06'!O21+'07'!O21+'08'!O21+'09'!O21+'10'!O21+'11'!O21+'12'!O21</f>
        <v>0</v>
      </c>
      <c r="P21" s="6">
        <f>'01'!P21+'02'!P21+'03'!P21+'04'!P21+'05'!P21+'06'!P21+'07'!P21+'08'!P21+'09'!P21+'10'!P21+'11'!P21+'12'!P21</f>
        <v>0</v>
      </c>
      <c r="Q21" s="6">
        <f>'01'!Q21+'02'!Q21+'03'!Q21+'04'!Q21+'05'!Q21+'06'!Q21+'07'!Q21+'08'!Q21+'09'!Q21+'10'!Q21+'11'!Q21+'12'!Q21</f>
        <v>4.1</v>
      </c>
      <c r="R21" s="6">
        <f>'01'!R21+'02'!R21+'03'!R21+'04'!R21+'05'!R21+'06'!R21+'07'!R21+'08'!R21+'09'!R21+'10'!R21+'11'!R21+'12'!R21</f>
        <v>0</v>
      </c>
      <c r="S21" s="8">
        <f>SUM(G21:R21)</f>
        <v>4.1</v>
      </c>
      <c r="T21" s="6">
        <f>'01'!T21+'02'!T21+'03'!T21+'04'!T21+'05'!T21+'06'!T21+'07'!T21+'08'!T21+'09'!T21+'10'!T21+'11'!T21+'12'!T21</f>
        <v>0</v>
      </c>
      <c r="U21" s="6">
        <f>'01'!U21+'02'!U21+'03'!U21+'04'!U21+'05'!U21+'06'!U21+'07'!U21+'08'!U21+'09'!U21+'10'!U21+'11'!U21+'12'!U21</f>
        <v>0</v>
      </c>
      <c r="V21" s="6">
        <f>'01'!V21+'02'!V21+'03'!V21+'04'!V21+'05'!V21+'06'!V21+'07'!V21+'08'!V21+'09'!V21+'10'!V21+'11'!V21+'12'!V21</f>
        <v>0</v>
      </c>
      <c r="W21" s="6">
        <f>'01'!W21+'02'!W21+'03'!W21+'04'!W21+'05'!W21+'06'!W21+'07'!W21+'08'!W21+'09'!W21+'10'!W21+'11'!W21+'12'!W21</f>
        <v>0</v>
      </c>
      <c r="X21" s="6">
        <f>'01'!X21+'02'!X21+'03'!X21+'04'!X21+'05'!X21+'06'!X21+'07'!X21+'08'!X21+'09'!X21+'10'!X21+'11'!X21+'12'!X21</f>
        <v>0</v>
      </c>
      <c r="Y21" s="6">
        <f>'01'!Y21+'02'!Y21+'03'!Y21+'04'!Y21+'05'!Y21+'06'!Y21+'07'!Y21+'08'!Y21+'09'!Y21+'10'!Y21+'11'!Y21+'12'!Y21</f>
        <v>0</v>
      </c>
      <c r="Z21" s="6">
        <f>'01'!Z21+'02'!Z21+'03'!Z21+'04'!Z21+'05'!Z21+'06'!Z21+'07'!Z21+'08'!Z21+'09'!Z21+'10'!Z21+'11'!Z21+'12'!Z21</f>
        <v>0</v>
      </c>
      <c r="AA21" s="6">
        <f>'01'!AA21+'02'!AA21+'03'!AA21+'04'!AA21+'05'!AA21+'06'!AA21+'07'!AA21+'08'!AA21+'09'!AA21+'10'!AA21+'11'!AA21+'12'!AA21</f>
        <v>0</v>
      </c>
      <c r="AB21" s="6">
        <f>'01'!AB21+'02'!AB21+'03'!AB21+'04'!AB21+'05'!AB21+'06'!AB21+'07'!AB21+'08'!AB21+'09'!AB21+'10'!AB21+'11'!AB21+'12'!AB21</f>
        <v>0</v>
      </c>
      <c r="AC21" s="6">
        <f>'01'!AC21+'02'!AC21+'03'!AC21+'04'!AC21+'05'!AC21+'06'!AC21+'07'!AC21+'08'!AC21+'09'!AC21+'10'!AC21+'11'!AC21+'12'!AC21</f>
        <v>0</v>
      </c>
      <c r="AD21" s="6">
        <f>'01'!AD21+'02'!AD21+'03'!AD21+'04'!AD21+'05'!AD21+'06'!AD21+'07'!AD21+'08'!AD21+'09'!AD21+'10'!AD21+'11'!AD21+'12'!AD21</f>
        <v>0</v>
      </c>
      <c r="AE21" s="6">
        <f>'01'!AE21+'02'!AE21+'03'!AE21+'04'!AE21+'05'!AE21+'06'!AE21+'07'!AE21+'08'!AE21+'09'!AE21+'10'!AE21+'11'!AE21+'12'!AE21</f>
        <v>0</v>
      </c>
      <c r="AF21" s="6">
        <f>'01'!AF21+'02'!AF21+'03'!AF21+'04'!AF21+'05'!AF21+'06'!AF21+'07'!AF21+'08'!AF21+'09'!AF21+'10'!AF21+'11'!AF21+'12'!AF21</f>
        <v>0</v>
      </c>
      <c r="AG21" s="6">
        <f>'01'!AG21+'02'!AG21+'03'!AG21+'04'!AG21+'05'!AG21+'06'!AG21+'07'!AG21+'08'!AG21+'09'!AG21+'10'!AG21+'11'!AG21+'12'!AG21</f>
        <v>0</v>
      </c>
      <c r="AH21" s="6">
        <f>'01'!AH21+'02'!AH21+'03'!AH21+'04'!AH21+'05'!AH21+'06'!AH21+'07'!AH21+'08'!AH21+'09'!AH21+'10'!AH21+'11'!AH21+'12'!AH21</f>
        <v>0</v>
      </c>
      <c r="AI21" s="6">
        <f>'01'!AI21+'02'!AI21+'03'!AI21+'04'!AI21+'05'!AI21+'06'!AI21+'07'!AI21+'08'!AI21+'09'!AI21+'10'!AI21+'11'!AI21+'12'!AI21</f>
        <v>0</v>
      </c>
      <c r="AJ21" s="6">
        <f>'01'!AJ21+'02'!AJ21+'03'!AJ21+'04'!AJ21+'05'!AJ21+'06'!AJ21+'07'!AJ21+'08'!AJ21+'09'!AJ21+'10'!AJ21+'11'!AJ21+'12'!AJ21</f>
        <v>0</v>
      </c>
      <c r="AK21" s="6">
        <f>'01'!AK21+'02'!AK21+'03'!AK21+'04'!AK21+'05'!AK21+'06'!AK21+'07'!AK21+'08'!AK21+'09'!AK21+'10'!AK21+'11'!AK21+'12'!AK21</f>
        <v>0</v>
      </c>
      <c r="AL21" s="6">
        <f>'01'!AL21+'02'!AL21+'03'!AL21+'04'!AL21+'05'!AL21+'06'!AL21+'07'!AL21+'08'!AL21+'09'!AL21+'10'!AL21+'11'!AL21+'12'!AL21</f>
        <v>0</v>
      </c>
      <c r="AM21" s="6">
        <f>'01'!AM21+'02'!AM21+'03'!AM21+'04'!AM21+'05'!AM21+'06'!AM21+'07'!AM21+'08'!AM21+'09'!AM21+'10'!AM21+'11'!AM21+'12'!AM21</f>
        <v>0</v>
      </c>
      <c r="AN21" s="6">
        <f>'01'!AN21+'02'!AN21+'03'!AN21+'04'!AN21+'05'!AN21+'06'!AN21+'07'!AN21+'08'!AN21+'09'!AN21+'10'!AN21+'11'!AN21+'12'!AN21</f>
        <v>0</v>
      </c>
      <c r="AO21" s="6">
        <f>'01'!AO21+'02'!AO21+'03'!AO21+'04'!AO21+'05'!AO21+'06'!AO21+'07'!AO21+'08'!AO21+'09'!AO21+'10'!AO21+'11'!AO21+'12'!AO21</f>
        <v>0</v>
      </c>
      <c r="AP21" s="6">
        <f>'01'!AP21+'02'!AP21+'03'!AP21+'04'!AP21+'05'!AP21+'06'!AP21+'07'!AP21+'08'!AP21+'09'!AP21+'10'!AP21+'11'!AP21+'12'!AP21</f>
        <v>0</v>
      </c>
      <c r="AQ21" s="6">
        <f>'01'!AQ21+'02'!AQ21+'03'!AQ21+'04'!AQ21+'05'!AQ21+'06'!AQ21+'07'!AQ21+'08'!AQ21+'09'!AQ21+'10'!AQ21+'11'!AQ21+'12'!AQ21</f>
        <v>0</v>
      </c>
      <c r="AR21" s="6">
        <f>'01'!AR21+'02'!AR21+'03'!AR21+'04'!AR21+'05'!AR21+'06'!AR21+'07'!AR21+'08'!AR21+'09'!AR21+'10'!AR21+'11'!AR21+'12'!AR21</f>
        <v>0</v>
      </c>
      <c r="AS21" s="6">
        <f>'01'!AS21+'02'!AS21+'03'!AS21+'04'!AS21+'05'!AS21+'06'!AS21+'07'!AS21+'08'!AS21+'09'!AS21+'10'!AS21+'11'!AS21+'12'!AS21</f>
        <v>0</v>
      </c>
      <c r="AT21" s="6">
        <f>'01'!AT21+'02'!AT21+'03'!AT21+'04'!AT21+'05'!AT21+'06'!AT21+'07'!AT21+'08'!AT21+'09'!AT21+'10'!AT21+'11'!AT21+'12'!AT21</f>
        <v>0</v>
      </c>
      <c r="AU21" s="41">
        <f>'01'!AU21+'02'!AU21+'03'!AU21+'04'!AU21+'05'!AU21+'06'!AU21+'07'!AU21+'08'!AU21+'09'!AU21+'10'!AU21+'11'!AU21+'12'!AU21</f>
        <v>0</v>
      </c>
      <c r="AV21" s="8">
        <f t="shared" si="5"/>
        <v>4.1</v>
      </c>
      <c r="AW21" s="8">
        <f t="shared" si="4"/>
        <v>0.04640000000010147</v>
      </c>
      <c r="AX21" s="6" t="s">
        <v>57</v>
      </c>
      <c r="AY21" s="18" t="s">
        <v>10</v>
      </c>
      <c r="AZ21" s="18"/>
    </row>
    <row r="22" spans="1:52" ht="11.25">
      <c r="A22" s="152"/>
      <c r="B22" s="125" t="s">
        <v>70</v>
      </c>
      <c r="C22" s="127">
        <f>'01'!C22</f>
        <v>-0.022000000000002018</v>
      </c>
      <c r="D22" s="6">
        <f>'01'!D22+'02'!D22+'03'!D22+'04'!D22+'05'!D22+'06'!D22+'07'!D22+'08'!D22+'09'!D22+'10'!D22+'11'!D22+'12'!D22</f>
        <v>0</v>
      </c>
      <c r="E22" s="6">
        <f>'01'!E22+'02'!E22+'03'!E22+'04'!E22+'05'!E22+'06'!E22+'07'!E22+'08'!E22+'09'!E22+'10'!E22+'11'!E22+'12'!E22</f>
        <v>0</v>
      </c>
      <c r="F22" s="8">
        <f t="shared" si="3"/>
        <v>-0.022000000000002018</v>
      </c>
      <c r="G22" s="6">
        <f>'01'!G22+'02'!G22+'03'!G22+'04'!G22+'05'!G22+'06'!G22+'07'!G22+'08'!G22+'09'!G22+'10'!G22+'11'!G22+'12'!G22</f>
        <v>0</v>
      </c>
      <c r="H22" s="6">
        <f>'01'!H22+'02'!H22+'03'!H22+'04'!H22+'05'!H22+'06'!H22+'07'!H22+'08'!H22+'09'!H22+'10'!H22+'11'!H22+'12'!H22</f>
        <v>0</v>
      </c>
      <c r="I22" s="6">
        <f>'01'!I22+'02'!I22+'03'!I22+'04'!I22+'05'!I22+'06'!I22+'07'!I22+'08'!I22+'09'!I22+'10'!I22+'11'!I22+'12'!I22</f>
        <v>0</v>
      </c>
      <c r="J22" s="6">
        <f>'01'!J22+'02'!J22+'03'!J22+'04'!J22+'05'!J22+'06'!J22+'07'!J22+'08'!J22+'09'!J22+'10'!J22+'11'!J22+'12'!J22</f>
        <v>0</v>
      </c>
      <c r="K22" s="6">
        <f>'01'!K22+'02'!K22+'03'!K22+'04'!K22+'05'!K22+'06'!K22+'07'!K22+'08'!K22+'09'!K22+'10'!K22+'11'!K22+'12'!K22</f>
        <v>0</v>
      </c>
      <c r="L22" s="6">
        <f>'01'!L22+'02'!L22+'03'!L22+'04'!L22+'05'!L22+'06'!L22+'07'!L22+'08'!L22+'09'!L22+'10'!L22+'11'!L22+'12'!L22</f>
        <v>0</v>
      </c>
      <c r="M22" s="6">
        <f>'01'!M22+'02'!M22+'03'!M22+'04'!M22+'05'!M22+'06'!M22+'07'!M22+'08'!M22+'09'!M22+'10'!M22+'11'!M22+'12'!M22</f>
        <v>0</v>
      </c>
      <c r="N22" s="6">
        <f>'01'!N22+'02'!N22+'03'!N22+'04'!N22+'05'!N22+'06'!N22+'07'!N22+'08'!N22+'09'!N22+'10'!N22+'11'!N22+'12'!N22</f>
        <v>0</v>
      </c>
      <c r="O22" s="6">
        <f>'01'!O22+'02'!O22+'03'!O22+'04'!O22+'05'!O22+'06'!O22+'07'!O22+'08'!O22+'09'!O22+'10'!O22+'11'!O22+'12'!O22</f>
        <v>0</v>
      </c>
      <c r="P22" s="6">
        <f>'01'!P22+'02'!P22+'03'!P22+'04'!P22+'05'!P22+'06'!P22+'07'!P22+'08'!P22+'09'!P22+'10'!P22+'11'!P22+'12'!P22</f>
        <v>0</v>
      </c>
      <c r="Q22" s="6">
        <f>'01'!Q22+'02'!Q22+'03'!Q22+'04'!Q22+'05'!Q22+'06'!Q22+'07'!Q22+'08'!Q22+'09'!Q22+'10'!Q22+'11'!Q22+'12'!Q22</f>
        <v>0</v>
      </c>
      <c r="R22" s="6">
        <f>'01'!R22+'02'!R22+'03'!R22+'04'!R22+'05'!R22+'06'!R22+'07'!R22+'08'!R22+'09'!R22+'10'!R22+'11'!R22+'12'!R22</f>
        <v>0</v>
      </c>
      <c r="S22" s="8">
        <f>SUM(G22:Q22)</f>
        <v>0</v>
      </c>
      <c r="T22" s="6">
        <f>'01'!T22+'02'!T22+'03'!T22+'04'!T22+'05'!T22+'06'!T22+'07'!T22+'08'!T22+'09'!T22+'10'!T22+'11'!T22+'12'!T22</f>
        <v>0</v>
      </c>
      <c r="U22" s="6">
        <f>'01'!U22+'02'!U22+'03'!U22+'04'!U22+'05'!U22+'06'!U22+'07'!U22+'08'!U22+'09'!U22+'10'!U22+'11'!U22+'12'!U22</f>
        <v>0</v>
      </c>
      <c r="V22" s="6">
        <f>'01'!V22+'02'!V22+'03'!V22+'04'!V22+'05'!V22+'06'!V22+'07'!V22+'08'!V22+'09'!V22+'10'!V22+'11'!V22+'12'!V22</f>
        <v>0</v>
      </c>
      <c r="W22" s="6">
        <f>'01'!W22+'02'!W22+'03'!W22+'04'!W22+'05'!W22+'06'!W22+'07'!W22+'08'!W22+'09'!W22+'10'!W22+'11'!W22+'12'!W22</f>
        <v>0</v>
      </c>
      <c r="X22" s="6">
        <f>'01'!X22+'02'!X22+'03'!X22+'04'!X22+'05'!X22+'06'!X22+'07'!X22+'08'!X22+'09'!X22+'10'!X22+'11'!X22+'12'!X22</f>
        <v>0</v>
      </c>
      <c r="Y22" s="6">
        <f>'01'!Y22+'02'!Y22+'03'!Y22+'04'!Y22+'05'!Y22+'06'!Y22+'07'!Y22+'08'!Y22+'09'!Y22+'10'!Y22+'11'!Y22+'12'!Y22</f>
        <v>0</v>
      </c>
      <c r="Z22" s="6">
        <f>'01'!Z22+'02'!Z22+'03'!Z22+'04'!Z22+'05'!Z22+'06'!Z22+'07'!Z22+'08'!Z22+'09'!Z22+'10'!Z22+'11'!Z22+'12'!Z22</f>
        <v>0</v>
      </c>
      <c r="AA22" s="6">
        <f>'01'!AA22+'02'!AA22+'03'!AA22+'04'!AA22+'05'!AA22+'06'!AA22+'07'!AA22+'08'!AA22+'09'!AA22+'10'!AA22+'11'!AA22+'12'!AA22</f>
        <v>0</v>
      </c>
      <c r="AB22" s="6">
        <f>'01'!AB22+'02'!AB22+'03'!AB22+'04'!AB22+'05'!AB22+'06'!AB22+'07'!AB22+'08'!AB22+'09'!AB22+'10'!AB22+'11'!AB22+'12'!AB22</f>
        <v>0</v>
      </c>
      <c r="AC22" s="6">
        <f>'01'!AC22+'02'!AC22+'03'!AC22+'04'!AC22+'05'!AC22+'06'!AC22+'07'!AC22+'08'!AC22+'09'!AC22+'10'!AC22+'11'!AC22+'12'!AC22</f>
        <v>0</v>
      </c>
      <c r="AD22" s="6">
        <f>'01'!AD22+'02'!AD22+'03'!AD22+'04'!AD22+'05'!AD22+'06'!AD22+'07'!AD22+'08'!AD22+'09'!AD22+'10'!AD22+'11'!AD22+'12'!AD22</f>
        <v>0</v>
      </c>
      <c r="AE22" s="6">
        <f>'01'!AE22+'02'!AE22+'03'!AE22+'04'!AE22+'05'!AE22+'06'!AE22+'07'!AE22+'08'!AE22+'09'!AE22+'10'!AE22+'11'!AE22+'12'!AE22</f>
        <v>0</v>
      </c>
      <c r="AF22" s="6">
        <f>'01'!AF22+'02'!AF22+'03'!AF22+'04'!AF22+'05'!AF22+'06'!AF22+'07'!AF22+'08'!AF22+'09'!AF22+'10'!AF22+'11'!AF22+'12'!AF22</f>
        <v>0</v>
      </c>
      <c r="AG22" s="6">
        <f>'01'!AG22+'02'!AG22+'03'!AG22+'04'!AG22+'05'!AG22+'06'!AG22+'07'!AG22+'08'!AG22+'09'!AG22+'10'!AG22+'11'!AG22+'12'!AG22</f>
        <v>0</v>
      </c>
      <c r="AH22" s="6">
        <f>'01'!AH22+'02'!AH22+'03'!AH22+'04'!AH22+'05'!AH22+'06'!AH22+'07'!AH22+'08'!AH22+'09'!AH22+'10'!AH22+'11'!AH22+'12'!AH22</f>
        <v>0</v>
      </c>
      <c r="AI22" s="6">
        <f>'01'!AI22+'02'!AI22+'03'!AI22+'04'!AI22+'05'!AI22+'06'!AI22+'07'!AI22+'08'!AI22+'09'!AI22+'10'!AI22+'11'!AI22+'12'!AI22</f>
        <v>0</v>
      </c>
      <c r="AJ22" s="6">
        <f>'01'!AJ22+'02'!AJ22+'03'!AJ22+'04'!AJ22+'05'!AJ22+'06'!AJ22+'07'!AJ22+'08'!AJ22+'09'!AJ22+'10'!AJ22+'11'!AJ22+'12'!AJ22</f>
        <v>0</v>
      </c>
      <c r="AK22" s="6">
        <f>'01'!AK22+'02'!AK22+'03'!AK22+'04'!AK22+'05'!AK22+'06'!AK22+'07'!AK22+'08'!AK22+'09'!AK22+'10'!AK22+'11'!AK22+'12'!AK22</f>
        <v>0</v>
      </c>
      <c r="AL22" s="6">
        <f>'01'!AL22+'02'!AL22+'03'!AL22+'04'!AL22+'05'!AL22+'06'!AL22+'07'!AL22+'08'!AL22+'09'!AL22+'10'!AL22+'11'!AL22+'12'!AL22</f>
        <v>0</v>
      </c>
      <c r="AM22" s="6">
        <f>'01'!AM22+'02'!AM22+'03'!AM22+'04'!AM22+'05'!AM22+'06'!AM22+'07'!AM22+'08'!AM22+'09'!AM22+'10'!AM22+'11'!AM22+'12'!AM22</f>
        <v>0</v>
      </c>
      <c r="AN22" s="6">
        <f>'01'!AN22+'02'!AN22+'03'!AN22+'04'!AN22+'05'!AN22+'06'!AN22+'07'!AN22+'08'!AN22+'09'!AN22+'10'!AN22+'11'!AN22+'12'!AN22</f>
        <v>0</v>
      </c>
      <c r="AO22" s="6">
        <f>'01'!AO22+'02'!AO22+'03'!AO22+'04'!AO22+'05'!AO22+'06'!AO22+'07'!AO22+'08'!AO22+'09'!AO22+'10'!AO22+'11'!AO22+'12'!AO22</f>
        <v>0</v>
      </c>
      <c r="AP22" s="6">
        <f>'01'!AP22+'02'!AP22+'03'!AP22+'04'!AP22+'05'!AP22+'06'!AP22+'07'!AP22+'08'!AP22+'09'!AP22+'10'!AP22+'11'!AP22+'12'!AP22</f>
        <v>0</v>
      </c>
      <c r="AQ22" s="6">
        <f>'01'!AQ22+'02'!AQ22+'03'!AQ22+'04'!AQ22+'05'!AQ22+'06'!AQ22+'07'!AQ22+'08'!AQ22+'09'!AQ22+'10'!AQ22+'11'!AQ22+'12'!AQ22</f>
        <v>0</v>
      </c>
      <c r="AR22" s="6">
        <f>'01'!AR22+'02'!AR22+'03'!AR22+'04'!AR22+'05'!AR22+'06'!AR22+'07'!AR22+'08'!AR22+'09'!AR22+'10'!AR22+'11'!AR22+'12'!AR22</f>
        <v>0</v>
      </c>
      <c r="AS22" s="6">
        <f>'01'!AS22+'02'!AS22+'03'!AS22+'04'!AS22+'05'!AS22+'06'!AS22+'07'!AS22+'08'!AS22+'09'!AS22+'10'!AS22+'11'!AS22+'12'!AS22</f>
        <v>0</v>
      </c>
      <c r="AT22" s="6">
        <f>'01'!AT22+'02'!AT22+'03'!AT22+'04'!AT22+'05'!AT22+'06'!AT22+'07'!AT22+'08'!AT22+'09'!AT22+'10'!AT22+'11'!AT22+'12'!AT22</f>
        <v>0</v>
      </c>
      <c r="AU22" s="41">
        <f>'01'!AU22+'02'!AU22+'03'!AU22+'04'!AU22+'05'!AU22+'06'!AU22+'07'!AU22+'08'!AU22+'09'!AU22+'10'!AU22+'11'!AU22+'12'!AU22</f>
        <v>0</v>
      </c>
      <c r="AV22" s="8">
        <f t="shared" si="5"/>
        <v>0</v>
      </c>
      <c r="AW22" s="8">
        <f t="shared" si="4"/>
        <v>-0.022000000000002018</v>
      </c>
      <c r="AX22" s="6" t="s">
        <v>70</v>
      </c>
      <c r="AY22" s="18"/>
      <c r="AZ22" s="18"/>
    </row>
    <row r="23" spans="1:52" ht="11.25">
      <c r="A23" s="152"/>
      <c r="B23" s="126" t="s">
        <v>69</v>
      </c>
      <c r="C23" s="127">
        <f>'01'!C23</f>
        <v>-0.03200000000003911</v>
      </c>
      <c r="D23" s="6">
        <f>'01'!D23+'02'!D23+'03'!D23+'04'!D23+'05'!D23+'06'!D23+'07'!D23+'08'!D23+'09'!D23+'10'!D23+'11'!D23+'12'!D23</f>
        <v>0</v>
      </c>
      <c r="E23" s="6">
        <f>'01'!E23+'02'!E23+'03'!E23+'04'!E23+'05'!E23+'06'!E23+'07'!E23+'08'!E23+'09'!E23+'10'!E23+'11'!E23+'12'!E23</f>
        <v>16.869999999999997</v>
      </c>
      <c r="F23" s="8">
        <f t="shared" si="3"/>
        <v>16.83799999999996</v>
      </c>
      <c r="G23" s="6">
        <f>'01'!G23+'02'!G23+'03'!G23+'04'!G23+'05'!G23+'06'!G23+'07'!G23+'08'!G23+'09'!G23+'10'!G23+'11'!G23+'12'!G23</f>
        <v>0</v>
      </c>
      <c r="H23" s="6">
        <f>'01'!H23+'02'!H23+'03'!H23+'04'!H23+'05'!H23+'06'!H23+'07'!H23+'08'!H23+'09'!H23+'10'!H23+'11'!H23+'12'!H23</f>
        <v>0</v>
      </c>
      <c r="I23" s="6">
        <f>'01'!I23+'02'!I23+'03'!I23+'04'!I23+'05'!I23+'06'!I23+'07'!I23+'08'!I23+'09'!I23+'10'!I23+'11'!I23+'12'!I23</f>
        <v>0</v>
      </c>
      <c r="J23" s="6">
        <f>'01'!J23+'02'!J23+'03'!J23+'04'!J23+'05'!J23+'06'!J23+'07'!J23+'08'!J23+'09'!J23+'10'!J23+'11'!J23+'12'!J23</f>
        <v>0</v>
      </c>
      <c r="K23" s="6">
        <f>'01'!K23+'02'!K23+'03'!K23+'04'!K23+'05'!K23+'06'!K23+'07'!K23+'08'!K23+'09'!K23+'10'!K23+'11'!K23+'12'!K23</f>
        <v>0</v>
      </c>
      <c r="L23" s="6">
        <f>'01'!L23+'02'!L23+'03'!L23+'04'!L23+'05'!L23+'06'!L23+'07'!L23+'08'!L23+'09'!L23+'10'!L23+'11'!L23+'12'!L23</f>
        <v>0</v>
      </c>
      <c r="M23" s="6">
        <f>'01'!M23+'02'!M23+'03'!M23+'04'!M23+'05'!M23+'06'!M23+'07'!M23+'08'!M23+'09'!M23+'10'!M23+'11'!M23+'12'!M23</f>
        <v>0</v>
      </c>
      <c r="N23" s="6">
        <f>'01'!N23+'02'!N23+'03'!N23+'04'!N23+'05'!N23+'06'!N23+'07'!N23+'08'!N23+'09'!N23+'10'!N23+'11'!N23+'12'!N23</f>
        <v>0</v>
      </c>
      <c r="O23" s="6">
        <f>'01'!O23+'02'!O23+'03'!O23+'04'!O23+'05'!O23+'06'!O23+'07'!O23+'08'!O23+'09'!O23+'10'!O23+'11'!O23+'12'!O23</f>
        <v>0</v>
      </c>
      <c r="P23" s="6">
        <f>'01'!P23+'02'!P23+'03'!P23+'04'!P23+'05'!P23+'06'!P23+'07'!P23+'08'!P23+'09'!P23+'10'!P23+'11'!P23+'12'!P23</f>
        <v>0</v>
      </c>
      <c r="Q23" s="6">
        <f>'01'!Q23+'02'!Q23+'03'!Q23+'04'!Q23+'05'!Q23+'06'!Q23+'07'!Q23+'08'!Q23+'09'!Q23+'10'!Q23+'11'!Q23+'12'!Q23</f>
        <v>16.869999999999997</v>
      </c>
      <c r="R23" s="6">
        <f>'01'!R23+'02'!R23+'03'!R23+'04'!R23+'05'!R23+'06'!R23+'07'!R23+'08'!R23+'09'!R23+'10'!R23+'11'!R23+'12'!R23</f>
        <v>0</v>
      </c>
      <c r="S23" s="8">
        <f>SUM(G23:Q23)</f>
        <v>16.869999999999997</v>
      </c>
      <c r="T23" s="6">
        <f>'01'!T23+'02'!T23+'03'!T23+'04'!T23+'05'!T23+'06'!T23+'07'!T23+'08'!T23+'09'!T23+'10'!T23+'11'!T23+'12'!T23</f>
        <v>0</v>
      </c>
      <c r="U23" s="6">
        <f>'01'!U23+'02'!U23+'03'!U23+'04'!U23+'05'!U23+'06'!U23+'07'!U23+'08'!U23+'09'!U23+'10'!U23+'11'!U23+'12'!U23</f>
        <v>0</v>
      </c>
      <c r="V23" s="6">
        <f>'01'!V23+'02'!V23+'03'!V23+'04'!V23+'05'!V23+'06'!V23+'07'!V23+'08'!V23+'09'!V23+'10'!V23+'11'!V23+'12'!V23</f>
        <v>0</v>
      </c>
      <c r="W23" s="6">
        <f>'01'!W23+'02'!W23+'03'!W23+'04'!W23+'05'!W23+'06'!W23+'07'!W23+'08'!W23+'09'!W23+'10'!W23+'11'!W23+'12'!W23</f>
        <v>0</v>
      </c>
      <c r="X23" s="6">
        <f>'01'!X23+'02'!X23+'03'!X23+'04'!X23+'05'!X23+'06'!X23+'07'!X23+'08'!X23+'09'!X23+'10'!X23+'11'!X23+'12'!X23</f>
        <v>0</v>
      </c>
      <c r="Y23" s="6">
        <f>'01'!Y23+'02'!Y23+'03'!Y23+'04'!Y23+'05'!Y23+'06'!Y23+'07'!Y23+'08'!Y23+'09'!Y23+'10'!Y23+'11'!Y23+'12'!Y23</f>
        <v>0</v>
      </c>
      <c r="Z23" s="6">
        <f>'01'!Z23+'02'!Z23+'03'!Z23+'04'!Z23+'05'!Z23+'06'!Z23+'07'!Z23+'08'!Z23+'09'!Z23+'10'!Z23+'11'!Z23+'12'!Z23</f>
        <v>0</v>
      </c>
      <c r="AA23" s="6">
        <f>'01'!AA23+'02'!AA23+'03'!AA23+'04'!AA23+'05'!AA23+'06'!AA23+'07'!AA23+'08'!AA23+'09'!AA23+'10'!AA23+'11'!AA23+'12'!AA23</f>
        <v>0</v>
      </c>
      <c r="AB23" s="6">
        <f>'01'!AB23+'02'!AB23+'03'!AB23+'04'!AB23+'05'!AB23+'06'!AB23+'07'!AB23+'08'!AB23+'09'!AB23+'10'!AB23+'11'!AB23+'12'!AB23</f>
        <v>0</v>
      </c>
      <c r="AC23" s="6">
        <f>'01'!AC23+'02'!AC23+'03'!AC23+'04'!AC23+'05'!AC23+'06'!AC23+'07'!AC23+'08'!AC23+'09'!AC23+'10'!AC23+'11'!AC23+'12'!AC23</f>
        <v>0</v>
      </c>
      <c r="AD23" s="6">
        <f>'01'!AD23+'02'!AD23+'03'!AD23+'04'!AD23+'05'!AD23+'06'!AD23+'07'!AD23+'08'!AD23+'09'!AD23+'10'!AD23+'11'!AD23+'12'!AD23</f>
        <v>0</v>
      </c>
      <c r="AE23" s="6">
        <f>'01'!AE23+'02'!AE23+'03'!AE23+'04'!AE23+'05'!AE23+'06'!AE23+'07'!AE23+'08'!AE23+'09'!AE23+'10'!AE23+'11'!AE23+'12'!AE23</f>
        <v>0</v>
      </c>
      <c r="AF23" s="6">
        <f>'01'!AF23+'02'!AF23+'03'!AF23+'04'!AF23+'05'!AF23+'06'!AF23+'07'!AF23+'08'!AF23+'09'!AF23+'10'!AF23+'11'!AF23+'12'!AF23</f>
        <v>0</v>
      </c>
      <c r="AG23" s="6">
        <f>'01'!AG23+'02'!AG23+'03'!AG23+'04'!AG23+'05'!AG23+'06'!AG23+'07'!AG23+'08'!AG23+'09'!AG23+'10'!AG23+'11'!AG23+'12'!AG23</f>
        <v>0</v>
      </c>
      <c r="AH23" s="6">
        <f>'01'!AH23+'02'!AH23+'03'!AH23+'04'!AH23+'05'!AH23+'06'!AH23+'07'!AH23+'08'!AH23+'09'!AH23+'10'!AH23+'11'!AH23+'12'!AH23</f>
        <v>0</v>
      </c>
      <c r="AI23" s="6">
        <f>'01'!AI23+'02'!AI23+'03'!AI23+'04'!AI23+'05'!AI23+'06'!AI23+'07'!AI23+'08'!AI23+'09'!AI23+'10'!AI23+'11'!AI23+'12'!AI23</f>
        <v>0</v>
      </c>
      <c r="AJ23" s="6">
        <f>'01'!AJ23+'02'!AJ23+'03'!AJ23+'04'!AJ23+'05'!AJ23+'06'!AJ23+'07'!AJ23+'08'!AJ23+'09'!AJ23+'10'!AJ23+'11'!AJ23+'12'!AJ23</f>
        <v>0</v>
      </c>
      <c r="AK23" s="6">
        <f>'01'!AK23+'02'!AK23+'03'!AK23+'04'!AK23+'05'!AK23+'06'!AK23+'07'!AK23+'08'!AK23+'09'!AK23+'10'!AK23+'11'!AK23+'12'!AK23</f>
        <v>0</v>
      </c>
      <c r="AL23" s="6">
        <f>'01'!AL23+'02'!AL23+'03'!AL23+'04'!AL23+'05'!AL23+'06'!AL23+'07'!AL23+'08'!AL23+'09'!AL23+'10'!AL23+'11'!AL23+'12'!AL23</f>
        <v>0</v>
      </c>
      <c r="AM23" s="6">
        <f>'01'!AM23+'02'!AM23+'03'!AM23+'04'!AM23+'05'!AM23+'06'!AM23+'07'!AM23+'08'!AM23+'09'!AM23+'10'!AM23+'11'!AM23+'12'!AM23</f>
        <v>0</v>
      </c>
      <c r="AN23" s="6">
        <f>'01'!AN23+'02'!AN23+'03'!AN23+'04'!AN23+'05'!AN23+'06'!AN23+'07'!AN23+'08'!AN23+'09'!AN23+'10'!AN23+'11'!AN23+'12'!AN23</f>
        <v>0</v>
      </c>
      <c r="AO23" s="6">
        <f>'01'!AO23+'02'!AO23+'03'!AO23+'04'!AO23+'05'!AO23+'06'!AO23+'07'!AO23+'08'!AO23+'09'!AO23+'10'!AO23+'11'!AO23+'12'!AO23</f>
        <v>0</v>
      </c>
      <c r="AP23" s="6">
        <f>'01'!AP23+'02'!AP23+'03'!AP23+'04'!AP23+'05'!AP23+'06'!AP23+'07'!AP23+'08'!AP23+'09'!AP23+'10'!AP23+'11'!AP23+'12'!AP23</f>
        <v>0</v>
      </c>
      <c r="AQ23" s="6">
        <f>'01'!AQ23+'02'!AQ23+'03'!AQ23+'04'!AQ23+'05'!AQ23+'06'!AQ23+'07'!AQ23+'08'!AQ23+'09'!AQ23+'10'!AQ23+'11'!AQ23+'12'!AQ23</f>
        <v>0</v>
      </c>
      <c r="AR23" s="6">
        <f>'01'!AR23+'02'!AR23+'03'!AR23+'04'!AR23+'05'!AR23+'06'!AR23+'07'!AR23+'08'!AR23+'09'!AR23+'10'!AR23+'11'!AR23+'12'!AR23</f>
        <v>0</v>
      </c>
      <c r="AS23" s="6">
        <f>'01'!AS23+'02'!AS23+'03'!AS23+'04'!AS23+'05'!AS23+'06'!AS23+'07'!AS23+'08'!AS23+'09'!AS23+'10'!AS23+'11'!AS23+'12'!AS23</f>
        <v>0</v>
      </c>
      <c r="AT23" s="6">
        <f>'01'!AT23+'02'!AT23+'03'!AT23+'04'!AT23+'05'!AT23+'06'!AT23+'07'!AT23+'08'!AT23+'09'!AT23+'10'!AT23+'11'!AT23+'12'!AT23</f>
        <v>0</v>
      </c>
      <c r="AU23" s="41">
        <f>'01'!AU23+'02'!AU23+'03'!AU23+'04'!AU23+'05'!AU23+'06'!AU23+'07'!AU23+'08'!AU23+'09'!AU23+'10'!AU23+'11'!AU23+'12'!AU23</f>
        <v>0</v>
      </c>
      <c r="AV23" s="8">
        <f t="shared" si="5"/>
        <v>16.869999999999997</v>
      </c>
      <c r="AW23" s="8">
        <f>F23-AV23</f>
        <v>-0.03200000000003911</v>
      </c>
      <c r="AX23" s="40" t="s">
        <v>69</v>
      </c>
      <c r="AY23" s="18"/>
      <c r="AZ23" s="18"/>
    </row>
    <row r="24" spans="1:52" ht="11.25">
      <c r="A24" s="152"/>
      <c r="B24" s="11" t="s">
        <v>12</v>
      </c>
      <c r="C24" s="127">
        <f>'01'!C24</f>
        <v>-0.009999999999990905</v>
      </c>
      <c r="D24" s="6">
        <f>'01'!D24+'02'!D24+'03'!D24+'04'!D24+'05'!D24+'06'!D24+'07'!D24+'08'!D24+'09'!D24+'10'!D24+'11'!D24+'12'!D24</f>
        <v>0</v>
      </c>
      <c r="E24" s="6">
        <f>'01'!E24+'02'!E24+'03'!E24+'04'!E24+'05'!E24+'06'!E24+'07'!E24+'08'!E24+'09'!E24+'10'!E24+'11'!E24+'12'!E24</f>
        <v>20.609</v>
      </c>
      <c r="F24" s="8">
        <f t="shared" si="3"/>
        <v>20.59900000000001</v>
      </c>
      <c r="G24" s="6">
        <f>'01'!G24+'02'!G24+'03'!G24+'04'!G24+'05'!G24+'06'!G24+'07'!G24+'08'!G24+'09'!G24+'10'!G24+'11'!G24+'12'!G24</f>
        <v>0</v>
      </c>
      <c r="H24" s="6">
        <f>'01'!H24+'02'!H24+'03'!H24+'04'!H24+'05'!H24+'06'!H24+'07'!H24+'08'!H24+'09'!H24+'10'!H24+'11'!H24+'12'!H24</f>
        <v>0</v>
      </c>
      <c r="I24" s="6">
        <f>'01'!I24+'02'!I24+'03'!I24+'04'!I24+'05'!I24+'06'!I24+'07'!I24+'08'!I24+'09'!I24+'10'!I24+'11'!I24+'12'!I24</f>
        <v>0</v>
      </c>
      <c r="J24" s="6">
        <f>'01'!J24+'02'!J24+'03'!J24+'04'!J24+'05'!J24+'06'!J24+'07'!J24+'08'!J24+'09'!J24+'10'!J24+'11'!J24+'12'!J24</f>
        <v>0</v>
      </c>
      <c r="K24" s="6">
        <f>'01'!K24+'02'!K24+'03'!K24+'04'!K24+'05'!K24+'06'!K24+'07'!K24+'08'!K24+'09'!K24+'10'!K24+'11'!K24+'12'!K24</f>
        <v>0</v>
      </c>
      <c r="L24" s="6">
        <f>'01'!L24+'02'!L24+'03'!L24+'04'!L24+'05'!L24+'06'!L24+'07'!L24+'08'!L24+'09'!L24+'10'!L24+'11'!L24+'12'!L24</f>
        <v>0</v>
      </c>
      <c r="M24" s="6">
        <f>'01'!M24+'02'!M24+'03'!M24+'04'!M24+'05'!M24+'06'!M24+'07'!M24+'08'!M24+'09'!M24+'10'!M24+'11'!M24+'12'!M24</f>
        <v>0</v>
      </c>
      <c r="N24" s="6">
        <f>'01'!N24+'02'!N24+'03'!N24+'04'!N24+'05'!N24+'06'!N24+'07'!N24+'08'!N24+'09'!N24+'10'!N24+'11'!N24+'12'!N24</f>
        <v>20.609</v>
      </c>
      <c r="O24" s="6">
        <f>'01'!O24+'02'!O24+'03'!O24+'04'!O24+'05'!O24+'06'!O24+'07'!O24+'08'!O24+'09'!O24+'10'!O24+'11'!O24+'12'!O24</f>
        <v>0</v>
      </c>
      <c r="P24" s="6">
        <f>'01'!P24+'02'!P24+'03'!P24+'04'!P24+'05'!P24+'06'!P24+'07'!P24+'08'!P24+'09'!P24+'10'!P24+'11'!P24+'12'!P24</f>
        <v>0</v>
      </c>
      <c r="Q24" s="6">
        <f>'01'!Q24+'02'!Q24+'03'!Q24+'04'!Q24+'05'!Q24+'06'!Q24+'07'!Q24+'08'!Q24+'09'!Q24+'10'!Q24+'11'!Q24+'12'!Q24</f>
        <v>0</v>
      </c>
      <c r="R24" s="6">
        <f>'01'!R24+'02'!R24+'03'!R24+'04'!R24+'05'!R24+'06'!R24+'07'!R24+'08'!R24+'09'!R24+'10'!R24+'11'!R24+'12'!R24</f>
        <v>0</v>
      </c>
      <c r="S24" s="8">
        <f>SUM(G24:Q24)</f>
        <v>20.609</v>
      </c>
      <c r="T24" s="6">
        <f>'01'!T24+'02'!T24+'03'!T24+'04'!T24+'05'!T24+'06'!T24+'07'!T24+'08'!T24+'09'!T24+'10'!T24+'11'!T24+'12'!T24</f>
        <v>0</v>
      </c>
      <c r="U24" s="6">
        <f>'01'!U24+'02'!U24+'03'!U24+'04'!U24+'05'!U24+'06'!U24+'07'!U24+'08'!U24+'09'!U24+'10'!U24+'11'!U24+'12'!U24</f>
        <v>0</v>
      </c>
      <c r="V24" s="6">
        <f>'01'!V24+'02'!V24+'03'!V24+'04'!V24+'05'!V24+'06'!V24+'07'!V24+'08'!V24+'09'!V24+'10'!V24+'11'!V24+'12'!V24</f>
        <v>0</v>
      </c>
      <c r="W24" s="6">
        <f>'01'!W24+'02'!W24+'03'!W24+'04'!W24+'05'!W24+'06'!W24+'07'!W24+'08'!W24+'09'!W24+'10'!W24+'11'!W24+'12'!W24</f>
        <v>0</v>
      </c>
      <c r="X24" s="6">
        <f>'01'!X24+'02'!X24+'03'!X24+'04'!X24+'05'!X24+'06'!X24+'07'!X24+'08'!X24+'09'!X24+'10'!X24+'11'!X24+'12'!X24</f>
        <v>0</v>
      </c>
      <c r="Y24" s="6">
        <f>'01'!Y24+'02'!Y24+'03'!Y24+'04'!Y24+'05'!Y24+'06'!Y24+'07'!Y24+'08'!Y24+'09'!Y24+'10'!Y24+'11'!Y24+'12'!Y24</f>
        <v>0</v>
      </c>
      <c r="Z24" s="6">
        <f>'01'!Z24+'02'!Z24+'03'!Z24+'04'!Z24+'05'!Z24+'06'!Z24+'07'!Z24+'08'!Z24+'09'!Z24+'10'!Z24+'11'!Z24+'12'!Z24</f>
        <v>0</v>
      </c>
      <c r="AA24" s="6">
        <f>'01'!AA24+'02'!AA24+'03'!AA24+'04'!AA24+'05'!AA24+'06'!AA24+'07'!AA24+'08'!AA24+'09'!AA24+'10'!AA24+'11'!AA24+'12'!AA24</f>
        <v>0</v>
      </c>
      <c r="AB24" s="6">
        <f>'01'!AB24+'02'!AB24+'03'!AB24+'04'!AB24+'05'!AB24+'06'!AB24+'07'!AB24+'08'!AB24+'09'!AB24+'10'!AB24+'11'!AB24+'12'!AB24</f>
        <v>0</v>
      </c>
      <c r="AC24" s="6">
        <f>'01'!AC24+'02'!AC24+'03'!AC24+'04'!AC24+'05'!AC24+'06'!AC24+'07'!AC24+'08'!AC24+'09'!AC24+'10'!AC24+'11'!AC24+'12'!AC24</f>
        <v>0</v>
      </c>
      <c r="AD24" s="6">
        <f>'01'!AD24+'02'!AD24+'03'!AD24+'04'!AD24+'05'!AD24+'06'!AD24+'07'!AD24+'08'!AD24+'09'!AD24+'10'!AD24+'11'!AD24+'12'!AD24</f>
        <v>0</v>
      </c>
      <c r="AE24" s="6">
        <f>'01'!AE24+'02'!AE24+'03'!AE24+'04'!AE24+'05'!AE24+'06'!AE24+'07'!AE24+'08'!AE24+'09'!AE24+'10'!AE24+'11'!AE24+'12'!AE24</f>
        <v>0</v>
      </c>
      <c r="AF24" s="6">
        <f>'01'!AF24+'02'!AF24+'03'!AF24+'04'!AF24+'05'!AF24+'06'!AF24+'07'!AF24+'08'!AF24+'09'!AF24+'10'!AF24+'11'!AF24+'12'!AF24</f>
        <v>0</v>
      </c>
      <c r="AG24" s="6">
        <f>'01'!AG24+'02'!AG24+'03'!AG24+'04'!AG24+'05'!AG24+'06'!AG24+'07'!AG24+'08'!AG24+'09'!AG24+'10'!AG24+'11'!AG24+'12'!AG24</f>
        <v>0</v>
      </c>
      <c r="AH24" s="6">
        <f>'01'!AH24+'02'!AH24+'03'!AH24+'04'!AH24+'05'!AH24+'06'!AH24+'07'!AH24+'08'!AH24+'09'!AH24+'10'!AH24+'11'!AH24+'12'!AH24</f>
        <v>0</v>
      </c>
      <c r="AI24" s="6">
        <f>'01'!AI24+'02'!AI24+'03'!AI24+'04'!AI24+'05'!AI24+'06'!AI24+'07'!AI24+'08'!AI24+'09'!AI24+'10'!AI24+'11'!AI24+'12'!AI24</f>
        <v>0</v>
      </c>
      <c r="AJ24" s="6">
        <f>'01'!AJ24+'02'!AJ24+'03'!AJ24+'04'!AJ24+'05'!AJ24+'06'!AJ24+'07'!AJ24+'08'!AJ24+'09'!AJ24+'10'!AJ24+'11'!AJ24+'12'!AJ24</f>
        <v>0</v>
      </c>
      <c r="AK24" s="6">
        <f>'01'!AK24+'02'!AK24+'03'!AK24+'04'!AK24+'05'!AK24+'06'!AK24+'07'!AK24+'08'!AK24+'09'!AK24+'10'!AK24+'11'!AK24+'12'!AK24</f>
        <v>0</v>
      </c>
      <c r="AL24" s="6">
        <f>'01'!AL24+'02'!AL24+'03'!AL24+'04'!AL24+'05'!AL24+'06'!AL24+'07'!AL24+'08'!AL24+'09'!AL24+'10'!AL24+'11'!AL24+'12'!AL24</f>
        <v>0</v>
      </c>
      <c r="AM24" s="6">
        <f>'01'!AM24+'02'!AM24+'03'!AM24+'04'!AM24+'05'!AM24+'06'!AM24+'07'!AM24+'08'!AM24+'09'!AM24+'10'!AM24+'11'!AM24+'12'!AM24</f>
        <v>0</v>
      </c>
      <c r="AN24" s="6">
        <f>'01'!AN24+'02'!AN24+'03'!AN24+'04'!AN24+'05'!AN24+'06'!AN24+'07'!AN24+'08'!AN24+'09'!AN24+'10'!AN24+'11'!AN24+'12'!AN24</f>
        <v>0</v>
      </c>
      <c r="AO24" s="6">
        <f>'01'!AO24+'02'!AO24+'03'!AO24+'04'!AO24+'05'!AO24+'06'!AO24+'07'!AO24+'08'!AO24+'09'!AO24+'10'!AO24+'11'!AO24+'12'!AO24</f>
        <v>0</v>
      </c>
      <c r="AP24" s="6">
        <f>'01'!AP24+'02'!AP24+'03'!AP24+'04'!AP24+'05'!AP24+'06'!AP24+'07'!AP24+'08'!AP24+'09'!AP24+'10'!AP24+'11'!AP24+'12'!AP24</f>
        <v>0</v>
      </c>
      <c r="AQ24" s="6">
        <f>'01'!AQ24+'02'!AQ24+'03'!AQ24+'04'!AQ24+'05'!AQ24+'06'!AQ24+'07'!AQ24+'08'!AQ24+'09'!AQ24+'10'!AQ24+'11'!AQ24+'12'!AQ24</f>
        <v>0</v>
      </c>
      <c r="AR24" s="6">
        <f>'01'!AR24+'02'!AR24+'03'!AR24+'04'!AR24+'05'!AR24+'06'!AR24+'07'!AR24+'08'!AR24+'09'!AR24+'10'!AR24+'11'!AR24+'12'!AR24</f>
        <v>0</v>
      </c>
      <c r="AS24" s="6">
        <f>'01'!AS24+'02'!AS24+'03'!AS24+'04'!AS24+'05'!AS24+'06'!AS24+'07'!AS24+'08'!AS24+'09'!AS24+'10'!AS24+'11'!AS24+'12'!AS24</f>
        <v>0</v>
      </c>
      <c r="AT24" s="6">
        <f>'01'!AT24+'02'!AT24+'03'!AT24+'04'!AT24+'05'!AT24+'06'!AT24+'07'!AT24+'08'!AT24+'09'!AT24+'10'!AT24+'11'!AT24+'12'!AT24</f>
        <v>0</v>
      </c>
      <c r="AU24" s="41">
        <f>'01'!AU24+'02'!AU24+'03'!AU24+'04'!AU24+'05'!AU24+'06'!AU24+'07'!AU24+'08'!AU24+'09'!AU24+'10'!AU24+'11'!AU24+'12'!AU24</f>
        <v>0</v>
      </c>
      <c r="AV24" s="8">
        <f t="shared" si="5"/>
        <v>20.609</v>
      </c>
      <c r="AW24" s="8">
        <f t="shared" si="4"/>
        <v>-0.009999999999990905</v>
      </c>
      <c r="AX24" s="20" t="s">
        <v>12</v>
      </c>
      <c r="AY24" s="18" t="s">
        <v>10</v>
      </c>
      <c r="AZ24" s="18"/>
    </row>
    <row r="25" spans="1:52" ht="11.25">
      <c r="A25" s="153"/>
      <c r="B25" s="11" t="s">
        <v>84</v>
      </c>
      <c r="C25" s="127">
        <f>'01'!C25</f>
        <v>0.0329999999999977</v>
      </c>
      <c r="D25" s="6">
        <f>'01'!D25+'02'!D25+'03'!D25+'04'!D25+'05'!D25+'06'!D25+'07'!D25+'08'!D25+'09'!D25+'10'!D25+'11'!D25+'12'!D25</f>
        <v>0</v>
      </c>
      <c r="E25" s="6">
        <f>'01'!E25+'02'!E25+'03'!E25+'04'!E25+'05'!E25+'06'!E25+'07'!E25+'08'!E25+'09'!E25+'10'!E25+'11'!E25+'12'!E25</f>
        <v>0</v>
      </c>
      <c r="F25" s="8">
        <f t="shared" si="3"/>
        <v>0.0329999999999977</v>
      </c>
      <c r="G25" s="6">
        <f>'01'!G25+'02'!G25+'03'!G25+'04'!G25+'05'!G25+'06'!G25+'07'!G25+'08'!G25+'09'!G25+'10'!G25+'11'!G25+'12'!G25</f>
        <v>0</v>
      </c>
      <c r="H25" s="6">
        <f>'01'!H25+'02'!H25+'03'!H25+'04'!H25+'05'!H25+'06'!H25+'07'!H25+'08'!H25+'09'!H25+'10'!H25+'11'!H25+'12'!H25</f>
        <v>0</v>
      </c>
      <c r="I25" s="6">
        <f>'01'!I25+'02'!I25+'03'!I25+'04'!I25+'05'!I25+'06'!I25+'07'!I25+'08'!I25+'09'!I25+'10'!I25+'11'!I25+'12'!I25</f>
        <v>0</v>
      </c>
      <c r="J25" s="6">
        <f>'01'!J25+'02'!J25+'03'!J25+'04'!J25+'05'!J25+'06'!J25+'07'!J25+'08'!J25+'09'!J25+'10'!J25+'11'!J25+'12'!J25</f>
        <v>0</v>
      </c>
      <c r="K25" s="6">
        <f>'01'!K25+'02'!K25+'03'!K25+'04'!K25+'05'!K25+'06'!K25+'07'!K25+'08'!K25+'09'!K25+'10'!K25+'11'!K25+'12'!K25</f>
        <v>0</v>
      </c>
      <c r="L25" s="6">
        <f>'01'!L25+'02'!L25+'03'!L25+'04'!L25+'05'!L25+'06'!L25+'07'!L25+'08'!L25+'09'!L25+'10'!L25+'11'!L25+'12'!L25</f>
        <v>0</v>
      </c>
      <c r="M25" s="6">
        <f>'01'!M25+'02'!M25+'03'!M25+'04'!M25+'05'!M25+'06'!M25+'07'!M25+'08'!M25+'09'!M25+'10'!M25+'11'!M25+'12'!M25</f>
        <v>0</v>
      </c>
      <c r="N25" s="6">
        <f>'01'!N25+'02'!N25+'03'!N25+'04'!N25+'05'!N25+'06'!N25+'07'!N25+'08'!N25+'09'!N25+'10'!N25+'11'!N25+'12'!N25</f>
        <v>0</v>
      </c>
      <c r="O25" s="6">
        <f>'01'!O25+'02'!O25+'03'!O25+'04'!O25+'05'!O25+'06'!O25+'07'!O25+'08'!O25+'09'!O25+'10'!O25+'11'!O25+'12'!O25</f>
        <v>0</v>
      </c>
      <c r="P25" s="6">
        <f>'01'!P25+'02'!P25+'03'!P25+'04'!P25+'05'!P25+'06'!P25+'07'!P25+'08'!P25+'09'!P25+'10'!P25+'11'!P25+'12'!P25</f>
        <v>0</v>
      </c>
      <c r="Q25" s="6">
        <f>'01'!Q25+'02'!Q25+'03'!Q25+'04'!Q25+'05'!Q25+'06'!Q25+'07'!Q25+'08'!Q25+'09'!Q25+'10'!Q25+'11'!Q25+'12'!Q25</f>
        <v>0</v>
      </c>
      <c r="R25" s="6">
        <f>'01'!R25+'02'!R25+'03'!R25+'04'!R25+'05'!R25+'06'!R25+'07'!R25+'08'!R25+'09'!R25+'10'!R25+'11'!R25+'12'!R25</f>
        <v>0</v>
      </c>
      <c r="S25" s="8">
        <f>SUM(G25:Q25)</f>
        <v>0</v>
      </c>
      <c r="T25" s="6">
        <f>'01'!T25+'02'!T25+'03'!T25+'04'!T25+'05'!T25+'06'!T25+'07'!T25+'08'!T25+'09'!T25+'10'!T25+'11'!T25+'12'!T25</f>
        <v>0</v>
      </c>
      <c r="U25" s="6">
        <f>'01'!U25+'02'!U25+'03'!U25+'04'!U25+'05'!U25+'06'!U25+'07'!U25+'08'!U25+'09'!U25+'10'!U25+'11'!U25+'12'!U25</f>
        <v>0</v>
      </c>
      <c r="V25" s="6">
        <f>'01'!V25+'02'!V25+'03'!V25+'04'!V25+'05'!V25+'06'!V25+'07'!V25+'08'!V25+'09'!V25+'10'!V25+'11'!V25+'12'!V25</f>
        <v>0</v>
      </c>
      <c r="W25" s="6">
        <f>'01'!W25+'02'!W25+'03'!W25+'04'!W25+'05'!W25+'06'!W25+'07'!W25+'08'!W25+'09'!W25+'10'!W25+'11'!W25+'12'!W25</f>
        <v>0</v>
      </c>
      <c r="X25" s="6">
        <f>'01'!X25+'02'!X25+'03'!X25+'04'!X25+'05'!X25+'06'!X25+'07'!X25+'08'!X25+'09'!X25+'10'!X25+'11'!X25+'12'!X25</f>
        <v>0</v>
      </c>
      <c r="Y25" s="6">
        <f>'01'!Y25+'02'!Y25+'03'!Y25+'04'!Y25+'05'!Y25+'06'!Y25+'07'!Y25+'08'!Y25+'09'!Y25+'10'!Y25+'11'!Y25+'12'!Y25</f>
        <v>0</v>
      </c>
      <c r="Z25" s="6">
        <f>'01'!Z25+'02'!Z25+'03'!Z25+'04'!Z25+'05'!Z25+'06'!Z25+'07'!Z25+'08'!Z25+'09'!Z25+'10'!Z25+'11'!Z25+'12'!Z25</f>
        <v>0</v>
      </c>
      <c r="AA25" s="6">
        <f>'01'!AA25+'02'!AA25+'03'!AA25+'04'!AA25+'05'!AA25+'06'!AA25+'07'!AA25+'08'!AA25+'09'!AA25+'10'!AA25+'11'!AA25+'12'!AA25</f>
        <v>0</v>
      </c>
      <c r="AB25" s="6">
        <f>'01'!AB25+'02'!AB25+'03'!AB25+'04'!AB25+'05'!AB25+'06'!AB25+'07'!AB25+'08'!AB25+'09'!AB25+'10'!AB25+'11'!AB25+'12'!AB25</f>
        <v>0</v>
      </c>
      <c r="AC25" s="6">
        <f>'01'!AC25+'02'!AC25+'03'!AC25+'04'!AC25+'05'!AC25+'06'!AC25+'07'!AC25+'08'!AC25+'09'!AC25+'10'!AC25+'11'!AC25+'12'!AC25</f>
        <v>0</v>
      </c>
      <c r="AD25" s="6">
        <f>'01'!AD25+'02'!AD25+'03'!AD25+'04'!AD25+'05'!AD25+'06'!AD25+'07'!AD25+'08'!AD25+'09'!AD25+'10'!AD25+'11'!AD25+'12'!AD25</f>
        <v>0</v>
      </c>
      <c r="AE25" s="6">
        <f>'01'!AE25+'02'!AE25+'03'!AE25+'04'!AE25+'05'!AE25+'06'!AE25+'07'!AE25+'08'!AE25+'09'!AE25+'10'!AE25+'11'!AE25+'12'!AE25</f>
        <v>0</v>
      </c>
      <c r="AF25" s="6">
        <f>'01'!AF25+'02'!AF25+'03'!AF25+'04'!AF25+'05'!AF25+'06'!AF25+'07'!AF25+'08'!AF25+'09'!AF25+'10'!AF25+'11'!AF25+'12'!AF25</f>
        <v>0</v>
      </c>
      <c r="AG25" s="6">
        <f>'01'!AG25+'02'!AG25+'03'!AG25+'04'!AG25+'05'!AG25+'06'!AG25+'07'!AG25+'08'!AG25+'09'!AG25+'10'!AG25+'11'!AG25+'12'!AG25</f>
        <v>0</v>
      </c>
      <c r="AH25" s="6">
        <f>'01'!AH25+'02'!AH25+'03'!AH25+'04'!AH25+'05'!AH25+'06'!AH25+'07'!AH25+'08'!AH25+'09'!AH25+'10'!AH25+'11'!AH25+'12'!AH25</f>
        <v>0</v>
      </c>
      <c r="AI25" s="6">
        <f>'01'!AI25+'02'!AI25+'03'!AI25+'04'!AI25+'05'!AI25+'06'!AI25+'07'!AI25+'08'!AI25+'09'!AI25+'10'!AI25+'11'!AI25+'12'!AI25</f>
        <v>0</v>
      </c>
      <c r="AJ25" s="6">
        <f>'01'!AJ25+'02'!AJ25+'03'!AJ25+'04'!AJ25+'05'!AJ25+'06'!AJ25+'07'!AJ25+'08'!AJ25+'09'!AJ25+'10'!AJ25+'11'!AJ25+'12'!AJ25</f>
        <v>0</v>
      </c>
      <c r="AK25" s="6">
        <f>'01'!AK25+'02'!AK25+'03'!AK25+'04'!AK25+'05'!AK25+'06'!AK25+'07'!AK25+'08'!AK25+'09'!AK25+'10'!AK25+'11'!AK25+'12'!AK25</f>
        <v>0</v>
      </c>
      <c r="AL25" s="6">
        <f>'01'!AL25+'02'!AL25+'03'!AL25+'04'!AL25+'05'!AL25+'06'!AL25+'07'!AL25+'08'!AL25+'09'!AL25+'10'!AL25+'11'!AL25+'12'!AL25</f>
        <v>0</v>
      </c>
      <c r="AM25" s="6">
        <f>'01'!AM25+'02'!AM25+'03'!AM25+'04'!AM25+'05'!AM25+'06'!AM25+'07'!AM25+'08'!AM25+'09'!AM25+'10'!AM25+'11'!AM25+'12'!AM25</f>
        <v>0</v>
      </c>
      <c r="AN25" s="6">
        <f>'01'!AN25+'02'!AN25+'03'!AN25+'04'!AN25+'05'!AN25+'06'!AN25+'07'!AN25+'08'!AN25+'09'!AN25+'10'!AN25+'11'!AN25+'12'!AN25</f>
        <v>0</v>
      </c>
      <c r="AO25" s="6">
        <f>'01'!AO25+'02'!AO25+'03'!AO25+'04'!AO25+'05'!AO25+'06'!AO25+'07'!AO25+'08'!AO25+'09'!AO25+'10'!AO25+'11'!AO25+'12'!AO25</f>
        <v>0</v>
      </c>
      <c r="AP25" s="6">
        <f>'01'!AP25+'02'!AP25+'03'!AP25+'04'!AP25+'05'!AP25+'06'!AP25+'07'!AP25+'08'!AP25+'09'!AP25+'10'!AP25+'11'!AP25+'12'!AP25</f>
        <v>0</v>
      </c>
      <c r="AQ25" s="6">
        <f>'01'!AQ25+'02'!AQ25+'03'!AQ25+'04'!AQ25+'05'!AQ25+'06'!AQ25+'07'!AQ25+'08'!AQ25+'09'!AQ25+'10'!AQ25+'11'!AQ25+'12'!AQ25</f>
        <v>0</v>
      </c>
      <c r="AR25" s="6">
        <f>'01'!AR25+'02'!AR25+'03'!AR25+'04'!AR25+'05'!AR25+'06'!AR25+'07'!AR25+'08'!AR25+'09'!AR25+'10'!AR25+'11'!AR25+'12'!AR25</f>
        <v>0</v>
      </c>
      <c r="AS25" s="6">
        <f>'01'!AS25+'02'!AS25+'03'!AS25+'04'!AS25+'05'!AS25+'06'!AS25+'07'!AS25+'08'!AS25+'09'!AS25+'10'!AS25+'11'!AS25+'12'!AS25</f>
        <v>0</v>
      </c>
      <c r="AT25" s="6">
        <f>'01'!AT25+'02'!AT25+'03'!AT25+'04'!AT25+'05'!AT25+'06'!AT25+'07'!AT25+'08'!AT25+'09'!AT25+'10'!AT25+'11'!AT25+'12'!AT25</f>
        <v>0</v>
      </c>
      <c r="AU25" s="41">
        <f>'01'!AU25+'02'!AU25+'03'!AU25+'04'!AU25+'05'!AU25+'06'!AU25+'07'!AU25+'08'!AU25+'09'!AU25+'10'!AU25+'11'!AU25+'12'!AU25</f>
        <v>0</v>
      </c>
      <c r="AV25" s="8">
        <f t="shared" si="5"/>
        <v>0</v>
      </c>
      <c r="AW25" s="8">
        <f>F25-AV25</f>
        <v>0.0329999999999977</v>
      </c>
      <c r="AX25" s="20" t="s">
        <v>84</v>
      </c>
      <c r="AY25" s="18"/>
      <c r="AZ25" s="18"/>
    </row>
    <row r="26" spans="1:51" s="18" customFormat="1" ht="11.25">
      <c r="A26" s="149" t="s">
        <v>26</v>
      </c>
      <c r="B26" s="150"/>
      <c r="C26" s="23">
        <f>SUM(C6:C25)</f>
        <v>44.98764999999908</v>
      </c>
      <c r="D26" s="23">
        <f aca="true" t="shared" si="6" ref="D26:R26">SUM(D6:D25)</f>
        <v>6907.9</v>
      </c>
      <c r="E26" s="23">
        <f t="shared" si="6"/>
        <v>41.579</v>
      </c>
      <c r="F26" s="23">
        <f>SUM(F6:F25)</f>
        <v>6994.46665</v>
      </c>
      <c r="G26" s="23">
        <f t="shared" si="6"/>
        <v>0</v>
      </c>
      <c r="H26" s="23">
        <f>SUM(H6:H25)</f>
        <v>521.1999999999999</v>
      </c>
      <c r="I26" s="23">
        <f t="shared" si="6"/>
        <v>1169.1999999999998</v>
      </c>
      <c r="J26" s="23">
        <f t="shared" si="6"/>
        <v>216.29999999999998</v>
      </c>
      <c r="K26" s="23">
        <f t="shared" si="6"/>
        <v>0</v>
      </c>
      <c r="L26" s="23">
        <f t="shared" si="6"/>
        <v>1076.8000000000002</v>
      </c>
      <c r="M26" s="23">
        <f t="shared" si="6"/>
        <v>735.3</v>
      </c>
      <c r="N26" s="23">
        <f t="shared" si="6"/>
        <v>986.109</v>
      </c>
      <c r="O26" s="23">
        <f t="shared" si="6"/>
        <v>740.0999999999999</v>
      </c>
      <c r="P26" s="23">
        <f t="shared" si="6"/>
        <v>217.1</v>
      </c>
      <c r="Q26" s="23">
        <f t="shared" si="6"/>
        <v>595.37</v>
      </c>
      <c r="R26" s="23">
        <f t="shared" si="6"/>
        <v>45</v>
      </c>
      <c r="S26" s="23">
        <f>SUM(S6:S25)</f>
        <v>6302.479000000001</v>
      </c>
      <c r="T26" s="23">
        <f aca="true" t="shared" si="7" ref="T26:AT26">SUM(T6:T25)</f>
        <v>9.448</v>
      </c>
      <c r="U26" s="23">
        <f t="shared" si="7"/>
        <v>13.93</v>
      </c>
      <c r="V26" s="23">
        <f t="shared" si="7"/>
        <v>0</v>
      </c>
      <c r="W26" s="23">
        <f t="shared" si="7"/>
        <v>14.29</v>
      </c>
      <c r="X26" s="23">
        <f t="shared" si="7"/>
        <v>53.60510000000001</v>
      </c>
      <c r="Y26" s="23">
        <f t="shared" si="7"/>
        <v>0</v>
      </c>
      <c r="Z26" s="23">
        <f t="shared" si="7"/>
        <v>0</v>
      </c>
      <c r="AA26" s="23">
        <f t="shared" si="7"/>
        <v>0</v>
      </c>
      <c r="AB26" s="23">
        <f t="shared" si="7"/>
        <v>58.2349</v>
      </c>
      <c r="AC26" s="23">
        <f t="shared" si="7"/>
        <v>0</v>
      </c>
      <c r="AD26" s="23">
        <f t="shared" si="7"/>
        <v>0</v>
      </c>
      <c r="AE26" s="23">
        <f t="shared" si="7"/>
        <v>0</v>
      </c>
      <c r="AF26" s="23">
        <f t="shared" si="7"/>
        <v>0</v>
      </c>
      <c r="AG26" s="23">
        <f t="shared" si="7"/>
        <v>0.1</v>
      </c>
      <c r="AH26" s="23">
        <f t="shared" si="7"/>
        <v>213.529</v>
      </c>
      <c r="AI26" s="23">
        <f t="shared" si="7"/>
        <v>100.39430000000002</v>
      </c>
      <c r="AJ26" s="23">
        <f t="shared" si="7"/>
        <v>0</v>
      </c>
      <c r="AK26" s="23">
        <f t="shared" si="7"/>
        <v>119.617</v>
      </c>
      <c r="AL26" s="23">
        <f t="shared" si="7"/>
        <v>0</v>
      </c>
      <c r="AM26" s="23">
        <f t="shared" si="7"/>
        <v>0</v>
      </c>
      <c r="AN26" s="23">
        <f t="shared" si="7"/>
        <v>0</v>
      </c>
      <c r="AO26" s="23">
        <f t="shared" si="7"/>
        <v>0</v>
      </c>
      <c r="AP26" s="23">
        <f t="shared" si="7"/>
        <v>0</v>
      </c>
      <c r="AQ26" s="23">
        <f t="shared" si="7"/>
        <v>0</v>
      </c>
      <c r="AR26" s="23">
        <f t="shared" si="7"/>
        <v>0</v>
      </c>
      <c r="AS26" s="23">
        <f t="shared" si="7"/>
        <v>0</v>
      </c>
      <c r="AT26" s="23">
        <f t="shared" si="7"/>
        <v>0</v>
      </c>
      <c r="AU26" s="23">
        <f>SUM(AU6:AU25)</f>
        <v>623.1221999999999</v>
      </c>
      <c r="AV26" s="23">
        <f t="shared" si="5"/>
        <v>6925.601200000001</v>
      </c>
      <c r="AW26" s="23">
        <f>F26-AV26</f>
        <v>68.86544999999933</v>
      </c>
      <c r="AX26" s="6" t="s">
        <v>10</v>
      </c>
      <c r="AY26" s="18" t="s">
        <v>10</v>
      </c>
    </row>
    <row r="27" spans="20:50" ht="11.25">
      <c r="T27" s="18"/>
      <c r="AX27" s="18"/>
    </row>
    <row r="28" spans="5:51" ht="11.25">
      <c r="E28" s="18"/>
      <c r="F28" s="18"/>
      <c r="T28" s="18"/>
      <c r="AW28" s="18"/>
      <c r="AX28" s="18"/>
      <c r="AY28" s="18"/>
    </row>
    <row r="29" spans="4:50" ht="11.25">
      <c r="D29" s="18"/>
      <c r="E29" s="18"/>
      <c r="F29" s="18"/>
      <c r="AX29" s="18"/>
    </row>
    <row r="30" spans="5:50" ht="11.25">
      <c r="E30" s="18"/>
      <c r="F30" s="18"/>
      <c r="I30" s="18"/>
      <c r="J30" s="18"/>
      <c r="K30" s="18"/>
      <c r="L30" s="18"/>
      <c r="M30" s="18"/>
      <c r="N30" s="18"/>
      <c r="O30" s="18"/>
      <c r="Q30" s="18"/>
      <c r="R30" s="18"/>
      <c r="S30" s="18"/>
      <c r="T30" s="18"/>
      <c r="AX30" s="11"/>
    </row>
    <row r="31" spans="4:50" ht="11.25">
      <c r="D31" s="24"/>
      <c r="E31" s="24"/>
      <c r="F31" s="18"/>
      <c r="AX31" s="11"/>
    </row>
    <row r="32" spans="4:50" ht="11.25">
      <c r="D32" s="24"/>
      <c r="E32" s="24"/>
      <c r="R32" s="18"/>
      <c r="AX32" s="11"/>
    </row>
    <row r="33" spans="2:50" ht="12.75">
      <c r="B33" s="18"/>
      <c r="D33" s="53"/>
      <c r="E33" s="54"/>
      <c r="R33" s="18"/>
      <c r="AX33" s="11"/>
    </row>
    <row r="34" spans="2:50" ht="12.75">
      <c r="B34" s="18"/>
      <c r="D34" s="53"/>
      <c r="E34" s="54"/>
      <c r="R34" s="18"/>
      <c r="T34" s="25"/>
      <c r="U34" s="25"/>
      <c r="V34" s="25"/>
      <c r="W34" s="25"/>
      <c r="X34" s="25"/>
      <c r="Y34" s="25"/>
      <c r="Z34" s="25"/>
      <c r="AA34" s="25"/>
      <c r="AB34" s="25"/>
      <c r="AX34" s="11"/>
    </row>
    <row r="35" spans="2:50" ht="12.75">
      <c r="B35" s="18"/>
      <c r="D35" s="53"/>
      <c r="E35" s="54"/>
      <c r="R35" s="18"/>
      <c r="AX35" s="11"/>
    </row>
    <row r="36" spans="2:50" ht="12.75">
      <c r="B36" s="18"/>
      <c r="D36" s="53"/>
      <c r="E36" s="54"/>
      <c r="R36" s="18"/>
      <c r="AX36" s="11"/>
    </row>
    <row r="37" spans="2:50" ht="12.75">
      <c r="B37" s="18"/>
      <c r="D37" s="53"/>
      <c r="E37" s="54"/>
      <c r="R37" s="18"/>
      <c r="AX37" s="11"/>
    </row>
    <row r="38" spans="2:50" ht="12.75">
      <c r="B38" s="18"/>
      <c r="D38" s="53"/>
      <c r="E38" s="54"/>
      <c r="R38" s="18"/>
      <c r="AX38" s="11"/>
    </row>
    <row r="39" spans="2:50" ht="12.75">
      <c r="B39" s="18"/>
      <c r="D39" s="53"/>
      <c r="E39" s="54"/>
      <c r="R39" s="18"/>
      <c r="AX39" s="11"/>
    </row>
    <row r="40" spans="2:50" ht="12.75">
      <c r="B40" s="18"/>
      <c r="D40" s="53"/>
      <c r="E40" s="54"/>
      <c r="R40" s="18"/>
      <c r="AX40" s="11"/>
    </row>
    <row r="41" spans="2:50" ht="12.75">
      <c r="B41" s="18"/>
      <c r="D41" s="53"/>
      <c r="E41" s="54"/>
      <c r="R41" s="18"/>
      <c r="AX41" s="11"/>
    </row>
    <row r="42" spans="2:50" ht="12.75">
      <c r="B42" s="18"/>
      <c r="D42" s="53"/>
      <c r="E42" s="54"/>
      <c r="R42" s="18"/>
      <c r="AX42" s="11"/>
    </row>
    <row r="43" spans="2:50" ht="12.75">
      <c r="B43" s="18"/>
      <c r="D43" s="53"/>
      <c r="E43" s="54"/>
      <c r="R43" s="18"/>
      <c r="AX43" s="11"/>
    </row>
    <row r="44" spans="2:50" ht="12.75">
      <c r="B44" s="18"/>
      <c r="D44" s="24"/>
      <c r="E44" s="54"/>
      <c r="R44" s="18"/>
      <c r="AX44" s="11"/>
    </row>
    <row r="45" spans="2:50" ht="12.75">
      <c r="B45" s="18"/>
      <c r="D45" s="24"/>
      <c r="E45" s="54"/>
      <c r="AX45" s="11"/>
    </row>
    <row r="46" spans="2:50" ht="11.25">
      <c r="B46" s="18"/>
      <c r="AX46" s="11"/>
    </row>
    <row r="47" ht="11.25">
      <c r="AX47" s="11"/>
    </row>
    <row r="48" ht="11.25">
      <c r="AX48" s="11"/>
    </row>
    <row r="49" ht="11.25">
      <c r="AX49" s="11"/>
    </row>
    <row r="50" ht="11.25">
      <c r="AX50" s="11"/>
    </row>
    <row r="51" ht="11.25">
      <c r="AX51" s="11"/>
    </row>
    <row r="52" ht="11.25">
      <c r="AX52" s="11"/>
    </row>
    <row r="53" ht="11.25">
      <c r="AX53" s="11"/>
    </row>
    <row r="54" ht="11.25">
      <c r="AX54" s="11"/>
    </row>
    <row r="55" ht="11.25">
      <c r="AX55" s="11"/>
    </row>
    <row r="56" ht="11.25">
      <c r="AX56" s="11"/>
    </row>
    <row r="57" ht="11.25">
      <c r="AX57" s="11"/>
    </row>
    <row r="58" ht="11.25">
      <c r="AX58" s="11"/>
    </row>
    <row r="59" ht="11.25">
      <c r="AX59" s="11"/>
    </row>
    <row r="60" ht="11.25">
      <c r="AX60" s="11"/>
    </row>
    <row r="61" ht="11.25">
      <c r="AX61" s="11"/>
    </row>
    <row r="62" ht="11.25">
      <c r="AX62" s="11"/>
    </row>
    <row r="63" ht="11.25">
      <c r="AX63" s="11"/>
    </row>
    <row r="64" ht="11.25">
      <c r="AX64" s="11"/>
    </row>
    <row r="65" ht="11.25">
      <c r="AX65" s="11"/>
    </row>
    <row r="66" ht="11.25">
      <c r="AX66" s="11"/>
    </row>
    <row r="67" ht="11.25">
      <c r="AX67" s="11"/>
    </row>
    <row r="68" ht="11.25">
      <c r="AX68" s="11"/>
    </row>
    <row r="69" ht="11.25">
      <c r="AX69" s="11"/>
    </row>
    <row r="70" ht="11.25">
      <c r="AX70" s="11"/>
    </row>
    <row r="71" ht="11.25">
      <c r="AX71" s="11"/>
    </row>
    <row r="72" ht="11.25">
      <c r="AX72" s="11"/>
    </row>
    <row r="73" ht="11.25">
      <c r="AX73" s="11"/>
    </row>
    <row r="74" ht="11.25">
      <c r="AX74" s="11"/>
    </row>
    <row r="75" ht="11.25">
      <c r="AX75" s="11"/>
    </row>
    <row r="76" ht="11.25">
      <c r="AX76" s="11"/>
    </row>
    <row r="77" ht="11.25">
      <c r="AX77" s="11"/>
    </row>
    <row r="78" ht="11.25">
      <c r="AX78" s="11"/>
    </row>
    <row r="79" ht="11.25">
      <c r="AX79" s="11"/>
    </row>
    <row r="80" ht="11.25">
      <c r="AX80" s="11"/>
    </row>
    <row r="81" ht="11.25">
      <c r="AX81" s="11"/>
    </row>
    <row r="82" ht="11.25">
      <c r="AX82" s="11"/>
    </row>
    <row r="83" ht="11.25">
      <c r="AX83" s="11"/>
    </row>
    <row r="84" ht="11.25">
      <c r="AX84" s="11"/>
    </row>
    <row r="85" ht="11.25">
      <c r="AX85" s="11"/>
    </row>
    <row r="86" ht="11.25">
      <c r="AX86" s="11"/>
    </row>
    <row r="87" ht="11.25">
      <c r="AX87" s="11"/>
    </row>
    <row r="88" ht="11.25">
      <c r="AX88" s="11"/>
    </row>
    <row r="89" ht="11.25">
      <c r="AX89" s="11"/>
    </row>
    <row r="90" ht="11.25">
      <c r="AX90" s="11"/>
    </row>
    <row r="91" ht="11.25">
      <c r="AX91" s="11"/>
    </row>
    <row r="92" ht="11.25">
      <c r="AX92" s="11"/>
    </row>
    <row r="93" ht="11.25">
      <c r="AX93" s="11"/>
    </row>
    <row r="94" ht="11.25">
      <c r="AX94" s="11"/>
    </row>
    <row r="95" ht="11.25">
      <c r="AX95" s="11"/>
    </row>
    <row r="96" ht="11.25">
      <c r="AX96" s="11"/>
    </row>
    <row r="97" ht="11.25">
      <c r="AX97" s="11"/>
    </row>
    <row r="98" ht="11.25">
      <c r="AX98" s="11"/>
    </row>
    <row r="99" ht="11.25">
      <c r="AX99" s="11"/>
    </row>
    <row r="100" ht="11.25">
      <c r="AX100" s="11"/>
    </row>
    <row r="101" ht="11.25">
      <c r="AX101" s="11"/>
    </row>
    <row r="102" ht="11.25">
      <c r="AX102" s="11"/>
    </row>
    <row r="103" ht="11.25">
      <c r="AX103" s="11"/>
    </row>
    <row r="104" ht="11.25">
      <c r="AX104" s="11"/>
    </row>
    <row r="105" ht="11.25">
      <c r="AX105" s="11"/>
    </row>
    <row r="106" ht="11.25">
      <c r="AX106" s="11"/>
    </row>
    <row r="107" ht="11.25">
      <c r="AX107" s="11"/>
    </row>
    <row r="108" ht="11.25">
      <c r="AX108" s="11"/>
    </row>
    <row r="109" ht="11.25">
      <c r="AX109" s="11"/>
    </row>
    <row r="110" ht="11.25">
      <c r="AX110" s="11"/>
    </row>
    <row r="111" ht="11.25">
      <c r="AX111" s="11"/>
    </row>
    <row r="112" ht="11.25">
      <c r="AX112" s="11"/>
    </row>
    <row r="113" ht="11.25">
      <c r="AX113" s="11"/>
    </row>
    <row r="114" ht="11.25">
      <c r="AX114" s="11"/>
    </row>
    <row r="115" ht="11.25">
      <c r="AX115" s="11"/>
    </row>
    <row r="116" ht="11.25">
      <c r="AX116" s="11"/>
    </row>
    <row r="117" ht="11.25">
      <c r="AX117" s="11"/>
    </row>
    <row r="118" ht="11.25">
      <c r="AX118" s="11"/>
    </row>
    <row r="119" ht="11.25">
      <c r="AX119" s="11"/>
    </row>
    <row r="120" ht="11.25">
      <c r="AX120" s="11"/>
    </row>
    <row r="121" ht="11.25">
      <c r="AX121" s="11"/>
    </row>
    <row r="122" ht="11.25">
      <c r="AX122" s="11"/>
    </row>
    <row r="123" ht="11.25">
      <c r="AX123" s="11"/>
    </row>
    <row r="124" ht="11.25">
      <c r="AX124" s="11"/>
    </row>
    <row r="125" ht="11.25">
      <c r="AX125" s="11"/>
    </row>
    <row r="126" ht="11.25">
      <c r="AX126" s="11"/>
    </row>
    <row r="127" ht="11.25">
      <c r="AX127" s="11"/>
    </row>
    <row r="128" ht="11.25">
      <c r="AX128" s="11"/>
    </row>
    <row r="129" ht="11.25">
      <c r="AX129" s="11"/>
    </row>
    <row r="130" ht="11.25">
      <c r="AX130" s="11"/>
    </row>
    <row r="131" ht="11.25">
      <c r="AX131" s="11"/>
    </row>
    <row r="132" ht="11.25">
      <c r="AX132" s="11"/>
    </row>
    <row r="133" ht="11.25">
      <c r="AX133" s="11"/>
    </row>
    <row r="134" ht="11.25">
      <c r="AX134" s="11"/>
    </row>
    <row r="135" ht="11.25">
      <c r="AX135" s="11"/>
    </row>
    <row r="136" ht="11.25">
      <c r="AX136" s="11"/>
    </row>
    <row r="137" ht="11.25">
      <c r="AX137" s="11"/>
    </row>
    <row r="138" ht="11.25">
      <c r="AX138" s="11"/>
    </row>
    <row r="139" ht="11.25">
      <c r="AX139" s="11"/>
    </row>
    <row r="140" ht="11.25">
      <c r="AX140" s="11"/>
    </row>
    <row r="141" ht="11.25">
      <c r="AX141" s="11"/>
    </row>
    <row r="142" ht="11.25">
      <c r="AX142" s="11"/>
    </row>
    <row r="143" ht="11.25">
      <c r="AX143" s="11"/>
    </row>
    <row r="144" ht="11.25">
      <c r="AX144" s="11"/>
    </row>
    <row r="145" ht="11.25">
      <c r="AX145" s="11"/>
    </row>
    <row r="146" ht="11.25">
      <c r="AX146" s="11"/>
    </row>
    <row r="147" ht="11.25">
      <c r="AX147" s="11"/>
    </row>
    <row r="148" ht="11.25">
      <c r="AX148" s="11"/>
    </row>
    <row r="149" ht="11.25">
      <c r="AX149" s="11"/>
    </row>
    <row r="150" ht="11.25">
      <c r="AX150" s="11"/>
    </row>
    <row r="151" ht="11.25">
      <c r="AX151" s="11"/>
    </row>
    <row r="152" ht="11.25">
      <c r="AX152" s="11"/>
    </row>
    <row r="153" ht="11.25">
      <c r="AX153" s="11"/>
    </row>
    <row r="154" ht="11.25">
      <c r="AX154" s="11"/>
    </row>
    <row r="155" ht="11.25">
      <c r="AX155" s="11"/>
    </row>
    <row r="156" ht="11.25">
      <c r="AX156" s="11"/>
    </row>
    <row r="157" ht="11.25">
      <c r="AX157" s="11"/>
    </row>
    <row r="158" ht="11.25">
      <c r="AX158" s="11"/>
    </row>
    <row r="159" ht="11.25">
      <c r="AX159" s="11"/>
    </row>
    <row r="160" ht="11.25">
      <c r="AX160" s="11"/>
    </row>
    <row r="161" ht="11.25">
      <c r="AX161" s="11"/>
    </row>
    <row r="162" ht="11.25">
      <c r="AX162" s="11"/>
    </row>
    <row r="163" ht="11.25">
      <c r="AX163" s="11"/>
    </row>
    <row r="164" ht="11.25">
      <c r="AX164" s="11"/>
    </row>
    <row r="165" ht="11.25">
      <c r="AX165" s="11"/>
    </row>
    <row r="166" ht="11.25">
      <c r="AX166" s="11"/>
    </row>
    <row r="167" ht="11.25">
      <c r="AX167" s="11"/>
    </row>
    <row r="168" ht="11.25">
      <c r="AX168" s="11"/>
    </row>
    <row r="169" ht="11.25">
      <c r="AX169" s="11"/>
    </row>
    <row r="170" ht="11.25">
      <c r="AX170" s="11"/>
    </row>
    <row r="171" ht="11.25">
      <c r="AX171" s="11"/>
    </row>
    <row r="172" ht="11.25">
      <c r="AX172" s="11"/>
    </row>
    <row r="173" ht="11.25">
      <c r="AX173" s="11"/>
    </row>
    <row r="174" ht="11.25">
      <c r="AX174" s="11"/>
    </row>
    <row r="175" ht="11.25">
      <c r="AX175" s="11"/>
    </row>
    <row r="176" ht="11.25">
      <c r="AX176" s="11"/>
    </row>
    <row r="177" ht="11.25">
      <c r="AX177" s="11"/>
    </row>
    <row r="178" ht="11.25">
      <c r="AX178" s="11"/>
    </row>
    <row r="179" ht="11.25">
      <c r="AX179" s="11"/>
    </row>
    <row r="180" ht="11.25">
      <c r="AX180" s="11"/>
    </row>
    <row r="181" ht="11.25">
      <c r="AX181" s="11"/>
    </row>
    <row r="182" ht="11.25">
      <c r="AX182" s="11"/>
    </row>
    <row r="183" ht="11.25">
      <c r="AX183" s="11"/>
    </row>
    <row r="184" ht="11.25">
      <c r="AX184" s="11"/>
    </row>
    <row r="185" ht="11.25">
      <c r="AX185" s="11"/>
    </row>
    <row r="186" ht="11.25">
      <c r="AX186" s="11"/>
    </row>
    <row r="187" ht="11.25">
      <c r="AX187" s="11"/>
    </row>
    <row r="188" ht="11.25">
      <c r="AX188" s="11"/>
    </row>
    <row r="189" ht="11.25">
      <c r="AX189" s="11"/>
    </row>
    <row r="190" ht="11.25">
      <c r="AX190" s="11"/>
    </row>
    <row r="191" ht="11.25">
      <c r="AX191" s="11"/>
    </row>
    <row r="192" ht="11.25">
      <c r="AX192" s="11"/>
    </row>
    <row r="193" ht="11.25">
      <c r="AX193" s="11"/>
    </row>
    <row r="194" ht="11.25">
      <c r="AX194" s="11"/>
    </row>
    <row r="195" ht="11.25">
      <c r="AX195" s="11"/>
    </row>
    <row r="196" ht="11.25">
      <c r="AX196" s="11"/>
    </row>
    <row r="197" ht="11.25">
      <c r="AX197" s="11"/>
    </row>
    <row r="198" ht="11.25">
      <c r="AX198" s="11"/>
    </row>
    <row r="199" ht="11.25">
      <c r="AX199" s="11"/>
    </row>
    <row r="200" ht="11.25">
      <c r="AX200" s="11"/>
    </row>
    <row r="201" ht="11.25">
      <c r="AX201" s="11"/>
    </row>
    <row r="202" ht="11.25">
      <c r="AX202" s="11"/>
    </row>
    <row r="203" ht="11.25">
      <c r="AX203" s="11"/>
    </row>
    <row r="204" ht="11.25">
      <c r="AX204" s="11"/>
    </row>
    <row r="205" ht="11.25">
      <c r="AX205" s="11"/>
    </row>
    <row r="206" ht="11.25">
      <c r="AX206" s="11"/>
    </row>
    <row r="207" ht="11.25">
      <c r="AX207" s="11"/>
    </row>
  </sheetData>
  <sheetProtection/>
  <mergeCells count="16">
    <mergeCell ref="A26:B26"/>
    <mergeCell ref="G4:S4"/>
    <mergeCell ref="T4:AU4"/>
    <mergeCell ref="E4:E5"/>
    <mergeCell ref="F4:F5"/>
    <mergeCell ref="A21:A2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62992125984251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AT5"/>
    </sheetView>
  </sheetViews>
  <sheetFormatPr defaultColWidth="9.00390625" defaultRowHeight="12.75"/>
  <cols>
    <col min="1" max="1" width="4.125" style="26" customWidth="1"/>
    <col min="2" max="2" width="18.75390625" style="26" bestFit="1" customWidth="1"/>
    <col min="3" max="4" width="8.00390625" style="26" bestFit="1" customWidth="1"/>
    <col min="5" max="5" width="6.625" style="26" bestFit="1" customWidth="1"/>
    <col min="6" max="6" width="8.00390625" style="26" bestFit="1" customWidth="1"/>
    <col min="7" max="18" width="5.625" style="26" customWidth="1"/>
    <col min="19" max="19" width="8.00390625" style="26" bestFit="1" customWidth="1"/>
    <col min="20" max="21" width="6.125" style="26" customWidth="1"/>
    <col min="22" max="23" width="5.25390625" style="26" customWidth="1"/>
    <col min="24" max="24" width="6.375" style="26" customWidth="1"/>
    <col min="25" max="25" width="6.125" style="26" customWidth="1"/>
    <col min="26" max="26" width="5.75390625" style="26" customWidth="1"/>
    <col min="27" max="27" width="4.375" style="26" customWidth="1"/>
    <col min="28" max="31" width="5.25390625" style="26" customWidth="1"/>
    <col min="32" max="32" width="6.375" style="26" customWidth="1"/>
    <col min="33" max="33" width="5.25390625" style="26" customWidth="1"/>
    <col min="34" max="34" width="6.125" style="26" customWidth="1"/>
    <col min="35" max="35" width="4.375" style="26" hidden="1" customWidth="1"/>
    <col min="36" max="36" width="3.625" style="26" hidden="1" customWidth="1"/>
    <col min="37" max="37" width="6.125" style="26" hidden="1" customWidth="1"/>
    <col min="38" max="39" width="5.25390625" style="26" hidden="1" customWidth="1"/>
    <col min="40" max="40" width="4.375" style="26" hidden="1" customWidth="1"/>
    <col min="41" max="41" width="3.625" style="26" hidden="1" customWidth="1"/>
    <col min="42" max="42" width="4.375" style="26" hidden="1" customWidth="1"/>
    <col min="43" max="44" width="3.625" style="26" hidden="1" customWidth="1"/>
    <col min="45" max="45" width="3.00390625" style="26" hidden="1" customWidth="1"/>
    <col min="46" max="46" width="3.00390625" style="26" customWidth="1"/>
    <col min="47" max="47" width="7.125" style="26" bestFit="1" customWidth="1"/>
    <col min="48" max="48" width="8.00390625" style="26" bestFit="1" customWidth="1"/>
    <col min="49" max="49" width="9.25390625" style="26" bestFit="1" customWidth="1"/>
    <col min="50" max="50" width="19.00390625" style="13" customWidth="1"/>
    <col min="51" max="16384" width="9.125" style="26" customWidth="1"/>
  </cols>
  <sheetData>
    <row r="1" ht="12.75">
      <c r="C1" s="12" t="s">
        <v>80</v>
      </c>
    </row>
    <row r="2" spans="1:50" s="11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7" t="s">
        <v>54</v>
      </c>
      <c r="D4" s="147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"/>
    </row>
    <row r="5" spans="1:51" s="15" customFormat="1" ht="102.75">
      <c r="A5" s="137"/>
      <c r="B5" s="144"/>
      <c r="C5" s="148"/>
      <c r="D5" s="148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"/>
      <c r="AY5" s="15" t="s">
        <v>10</v>
      </c>
    </row>
    <row r="6" spans="1:52" ht="11.25">
      <c r="A6" s="135" t="s">
        <v>43</v>
      </c>
      <c r="B6" s="6" t="s">
        <v>0</v>
      </c>
      <c r="C6" s="6">
        <f>'08'!AW6</f>
        <v>4.9372999999999365</v>
      </c>
      <c r="D6" s="91"/>
      <c r="E6" s="6"/>
      <c r="F6" s="8">
        <f>SUM(C6:E6)</f>
        <v>4.9372999999999365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6"/>
      <c r="S6" s="8">
        <f>SUM(G6:R6)</f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>
        <f aca="true" t="shared" si="0" ref="AU6:AU25">SUM(T6:AT6)</f>
        <v>0</v>
      </c>
      <c r="AV6" s="8">
        <f>S6+AU6</f>
        <v>0</v>
      </c>
      <c r="AW6" s="8">
        <f>F6-AV6</f>
        <v>4.9372999999999365</v>
      </c>
      <c r="AX6" s="6" t="s">
        <v>0</v>
      </c>
      <c r="AY6" s="28" t="s">
        <v>10</v>
      </c>
      <c r="AZ6" s="28"/>
    </row>
    <row r="7" spans="1:52" ht="11.25">
      <c r="A7" s="135"/>
      <c r="B7" s="6" t="s">
        <v>1</v>
      </c>
      <c r="C7" s="6">
        <f>'08'!AW7</f>
        <v>-0.7460000000000484</v>
      </c>
      <c r="D7" s="91"/>
      <c r="E7" s="6"/>
      <c r="F7" s="8">
        <f aca="true" t="shared" si="1" ref="F7:F22">SUM(C7:E7)</f>
        <v>-0.7460000000000484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6"/>
      <c r="S7" s="8">
        <f aca="true" t="shared" si="2" ref="S7:S20">SUM(G7:R7)</f>
        <v>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>
        <f t="shared" si="0"/>
        <v>0</v>
      </c>
      <c r="AV7" s="8">
        <f aca="true" t="shared" si="3" ref="AV7:AV19">S7+AU7</f>
        <v>0</v>
      </c>
      <c r="AW7" s="8">
        <f aca="true" t="shared" si="4" ref="AW7:AW18">F7-AV7</f>
        <v>-0.7460000000000484</v>
      </c>
      <c r="AX7" s="6" t="s">
        <v>1</v>
      </c>
      <c r="AY7" s="28" t="s">
        <v>10</v>
      </c>
      <c r="AZ7" s="28"/>
    </row>
    <row r="8" spans="1:52" ht="11.25">
      <c r="A8" s="135"/>
      <c r="B8" s="6" t="s">
        <v>2</v>
      </c>
      <c r="C8" s="6">
        <f>'08'!AW8</f>
        <v>11.999000000000038</v>
      </c>
      <c r="D8" s="91"/>
      <c r="E8" s="6"/>
      <c r="F8" s="8">
        <f t="shared" si="1"/>
        <v>11.999000000000038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6"/>
      <c r="S8" s="8">
        <f t="shared" si="2"/>
        <v>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>
        <f t="shared" si="0"/>
        <v>0</v>
      </c>
      <c r="AV8" s="8">
        <f t="shared" si="3"/>
        <v>0</v>
      </c>
      <c r="AW8" s="8">
        <f t="shared" si="4"/>
        <v>11.999000000000038</v>
      </c>
      <c r="AX8" s="6" t="s">
        <v>2</v>
      </c>
      <c r="AY8" s="28" t="s">
        <v>10</v>
      </c>
      <c r="AZ8" s="28"/>
    </row>
    <row r="9" spans="1:52" ht="11.25">
      <c r="A9" s="135"/>
      <c r="B9" s="6" t="s">
        <v>29</v>
      </c>
      <c r="C9" s="6">
        <f>'08'!AW9</f>
        <v>-0.5999999999996817</v>
      </c>
      <c r="D9" s="91"/>
      <c r="E9" s="6"/>
      <c r="F9" s="8">
        <f t="shared" si="1"/>
        <v>-0.5999999999996817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6"/>
      <c r="S9" s="8">
        <f t="shared" si="2"/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>
        <f t="shared" si="0"/>
        <v>0</v>
      </c>
      <c r="AV9" s="8">
        <f t="shared" si="3"/>
        <v>0</v>
      </c>
      <c r="AW9" s="8">
        <f t="shared" si="4"/>
        <v>-0.5999999999996817</v>
      </c>
      <c r="AX9" s="6" t="s">
        <v>29</v>
      </c>
      <c r="AY9" s="28" t="s">
        <v>10</v>
      </c>
      <c r="AZ9" s="28"/>
    </row>
    <row r="10" spans="1:52" ht="11.25">
      <c r="A10" s="135"/>
      <c r="B10" s="6" t="s">
        <v>24</v>
      </c>
      <c r="C10" s="6">
        <f>'08'!AW10</f>
        <v>10.102999999999781</v>
      </c>
      <c r="D10" s="91"/>
      <c r="E10" s="6"/>
      <c r="F10" s="8">
        <f t="shared" si="1"/>
        <v>10.102999999999781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6"/>
      <c r="S10" s="8">
        <f t="shared" si="2"/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>
        <f t="shared" si="0"/>
        <v>0</v>
      </c>
      <c r="AV10" s="8">
        <f t="shared" si="3"/>
        <v>0</v>
      </c>
      <c r="AW10" s="8">
        <f t="shared" si="4"/>
        <v>10.102999999999781</v>
      </c>
      <c r="AX10" s="6" t="s">
        <v>24</v>
      </c>
      <c r="AY10" s="28" t="s">
        <v>10</v>
      </c>
      <c r="AZ10" s="28"/>
    </row>
    <row r="11" spans="1:52" ht="11.25">
      <c r="A11" s="135"/>
      <c r="B11" s="6" t="s">
        <v>8</v>
      </c>
      <c r="C11" s="6">
        <f>'08'!AW11</f>
        <v>11.900999999999712</v>
      </c>
      <c r="D11" s="91"/>
      <c r="E11" s="6"/>
      <c r="F11" s="8">
        <f t="shared" si="1"/>
        <v>11.900999999999712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6"/>
      <c r="S11" s="8">
        <f t="shared" si="2"/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">
        <f t="shared" si="0"/>
        <v>0</v>
      </c>
      <c r="AV11" s="8">
        <f t="shared" si="3"/>
        <v>0</v>
      </c>
      <c r="AW11" s="8">
        <f t="shared" si="4"/>
        <v>11.900999999999712</v>
      </c>
      <c r="AX11" s="6" t="s">
        <v>8</v>
      </c>
      <c r="AY11" s="28" t="s">
        <v>10</v>
      </c>
      <c r="AZ11" s="28"/>
    </row>
    <row r="12" spans="1:52" ht="11.25">
      <c r="A12" s="135"/>
      <c r="B12" s="6" t="s">
        <v>3</v>
      </c>
      <c r="C12" s="6">
        <f>'08'!AW12</f>
        <v>16.481949999999784</v>
      </c>
      <c r="D12" s="91"/>
      <c r="E12" s="6"/>
      <c r="F12" s="8">
        <f t="shared" si="1"/>
        <v>16.481949999999784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6"/>
      <c r="S12" s="8">
        <f t="shared" si="2"/>
        <v>0</v>
      </c>
      <c r="T12" s="10"/>
      <c r="U12" s="10"/>
      <c r="V12" s="10"/>
      <c r="W12" s="10"/>
      <c r="X12" s="10"/>
      <c r="Y12" s="10"/>
      <c r="Z12" s="10"/>
      <c r="AA12" s="10"/>
      <c r="AB12" s="10"/>
      <c r="AC12" s="9"/>
      <c r="AD12" s="9"/>
      <c r="AE12" s="9"/>
      <c r="AF12" s="9"/>
      <c r="AG12" s="9"/>
      <c r="AH12" s="9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8">
        <f t="shared" si="0"/>
        <v>0</v>
      </c>
      <c r="AV12" s="8">
        <f t="shared" si="3"/>
        <v>0</v>
      </c>
      <c r="AW12" s="8">
        <f t="shared" si="4"/>
        <v>16.481949999999784</v>
      </c>
      <c r="AX12" s="6" t="s">
        <v>3</v>
      </c>
      <c r="AY12" s="28" t="s">
        <v>10</v>
      </c>
      <c r="AZ12" s="28"/>
    </row>
    <row r="13" spans="1:52" ht="11.25">
      <c r="A13" s="135"/>
      <c r="B13" s="6" t="s">
        <v>4</v>
      </c>
      <c r="C13" s="6">
        <f>'08'!AW13</f>
        <v>-5.640000000000008</v>
      </c>
      <c r="D13" s="91"/>
      <c r="E13" s="6"/>
      <c r="F13" s="8">
        <f t="shared" si="1"/>
        <v>-5.640000000000008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6"/>
      <c r="S13" s="8">
        <f t="shared" si="2"/>
        <v>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8">
        <f t="shared" si="0"/>
        <v>0</v>
      </c>
      <c r="AV13" s="8">
        <f t="shared" si="3"/>
        <v>0</v>
      </c>
      <c r="AW13" s="8">
        <f t="shared" si="4"/>
        <v>-5.640000000000008</v>
      </c>
      <c r="AX13" s="6" t="s">
        <v>4</v>
      </c>
      <c r="AY13" s="28" t="s">
        <v>10</v>
      </c>
      <c r="AZ13" s="28"/>
    </row>
    <row r="14" spans="1:52" ht="11.25">
      <c r="A14" s="135"/>
      <c r="B14" s="6" t="s">
        <v>23</v>
      </c>
      <c r="C14" s="6">
        <f>'08'!AW14</f>
        <v>-5.376800000000017</v>
      </c>
      <c r="D14" s="91"/>
      <c r="E14" s="6"/>
      <c r="F14" s="8">
        <f t="shared" si="1"/>
        <v>-5.376800000000017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6"/>
      <c r="S14" s="8">
        <f t="shared" si="2"/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8">
        <f t="shared" si="0"/>
        <v>0</v>
      </c>
      <c r="AV14" s="8">
        <f t="shared" si="3"/>
        <v>0</v>
      </c>
      <c r="AW14" s="8">
        <f>F14-AV14</f>
        <v>-5.376800000000017</v>
      </c>
      <c r="AX14" s="6" t="s">
        <v>23</v>
      </c>
      <c r="AY14" s="28" t="s">
        <v>10</v>
      </c>
      <c r="AZ14" s="28"/>
    </row>
    <row r="15" spans="1:52" ht="11.25">
      <c r="A15" s="135"/>
      <c r="B15" s="6" t="s">
        <v>5</v>
      </c>
      <c r="C15" s="6">
        <f>'08'!AW15</f>
        <v>-0.007999999999960039</v>
      </c>
      <c r="D15" s="91"/>
      <c r="E15" s="6"/>
      <c r="F15" s="8">
        <f t="shared" si="1"/>
        <v>-0.007999999999960039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6"/>
      <c r="S15" s="8">
        <f t="shared" si="2"/>
        <v>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8">
        <f t="shared" si="0"/>
        <v>0</v>
      </c>
      <c r="AV15" s="8">
        <f t="shared" si="3"/>
        <v>0</v>
      </c>
      <c r="AW15" s="8">
        <f t="shared" si="4"/>
        <v>-0.007999999999960039</v>
      </c>
      <c r="AX15" s="6" t="s">
        <v>5</v>
      </c>
      <c r="AY15" s="28" t="s">
        <v>10</v>
      </c>
      <c r="AZ15" s="28"/>
    </row>
    <row r="16" spans="1:52" ht="11.25">
      <c r="A16" s="135"/>
      <c r="B16" s="6" t="s">
        <v>6</v>
      </c>
      <c r="C16" s="6">
        <f>'08'!AW16</f>
        <v>0.19999999999949125</v>
      </c>
      <c r="D16" s="91"/>
      <c r="E16" s="6"/>
      <c r="F16" s="8">
        <f t="shared" si="1"/>
        <v>0.19999999999949125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6"/>
      <c r="S16" s="8">
        <f t="shared" si="2"/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8">
        <f t="shared" si="0"/>
        <v>0</v>
      </c>
      <c r="AV16" s="8">
        <f t="shared" si="3"/>
        <v>0</v>
      </c>
      <c r="AW16" s="8">
        <f t="shared" si="4"/>
        <v>0.19999999999949125</v>
      </c>
      <c r="AX16" s="6" t="s">
        <v>6</v>
      </c>
      <c r="AY16" s="28" t="s">
        <v>10</v>
      </c>
      <c r="AZ16" s="28"/>
    </row>
    <row r="17" spans="1:52" ht="11.25">
      <c r="A17" s="135"/>
      <c r="B17" s="6" t="s">
        <v>86</v>
      </c>
      <c r="C17" s="6">
        <f>'08'!AW17</f>
        <v>-0.30000000000012506</v>
      </c>
      <c r="D17" s="91"/>
      <c r="E17" s="6"/>
      <c r="F17" s="8">
        <f t="shared" si="1"/>
        <v>-0.30000000000012506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6"/>
      <c r="S17" s="8">
        <f t="shared" si="2"/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8">
        <f t="shared" si="0"/>
        <v>0</v>
      </c>
      <c r="AV17" s="8">
        <f t="shared" si="3"/>
        <v>0</v>
      </c>
      <c r="AW17" s="8">
        <f t="shared" si="4"/>
        <v>-0.30000000000012506</v>
      </c>
      <c r="AX17" s="6" t="s">
        <v>86</v>
      </c>
      <c r="AY17" s="28" t="s">
        <v>10</v>
      </c>
      <c r="AZ17" s="28"/>
    </row>
    <row r="18" spans="1:52" ht="11.25">
      <c r="A18" s="135"/>
      <c r="B18" s="6" t="s">
        <v>22</v>
      </c>
      <c r="C18" s="6">
        <f>'08'!AW18</f>
        <v>0.3275999999999981</v>
      </c>
      <c r="D18" s="91"/>
      <c r="E18" s="6"/>
      <c r="F18" s="8">
        <f t="shared" si="1"/>
        <v>0.3275999999999981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6"/>
      <c r="S18" s="8">
        <f t="shared" si="2"/>
        <v>0</v>
      </c>
      <c r="T18" s="9"/>
      <c r="U18" s="9"/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>
        <f t="shared" si="0"/>
        <v>0</v>
      </c>
      <c r="AV18" s="8">
        <f>S18+AU18</f>
        <v>0</v>
      </c>
      <c r="AW18" s="8">
        <f t="shared" si="4"/>
        <v>0.3275999999999981</v>
      </c>
      <c r="AX18" s="6" t="s">
        <v>22</v>
      </c>
      <c r="AY18" s="28" t="s">
        <v>10</v>
      </c>
      <c r="AZ18" s="28"/>
    </row>
    <row r="19" spans="1:52" ht="11.25">
      <c r="A19" s="135"/>
      <c r="B19" s="6" t="s">
        <v>53</v>
      </c>
      <c r="C19" s="6">
        <f>'08'!AW19</f>
        <v>25.570999999999998</v>
      </c>
      <c r="D19" s="91"/>
      <c r="E19" s="6"/>
      <c r="F19" s="8">
        <f t="shared" si="1"/>
        <v>25.570999999999998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6"/>
      <c r="S19" s="8">
        <f t="shared" si="2"/>
        <v>0</v>
      </c>
      <c r="T19" s="9"/>
      <c r="U19" s="9"/>
      <c r="V19" s="9"/>
      <c r="W19" s="9"/>
      <c r="X19" s="9"/>
      <c r="Y19" s="9"/>
      <c r="Z19" s="9"/>
      <c r="AA19" s="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8">
        <f t="shared" si="0"/>
        <v>0</v>
      </c>
      <c r="AV19" s="8">
        <f t="shared" si="3"/>
        <v>0</v>
      </c>
      <c r="AW19" s="8">
        <f aca="true" t="shared" si="5" ref="AW19:AW26">F19-AV19</f>
        <v>25.570999999999998</v>
      </c>
      <c r="AX19" s="6" t="s">
        <v>53</v>
      </c>
      <c r="AY19" s="28" t="s">
        <v>10</v>
      </c>
      <c r="AZ19" s="28"/>
    </row>
    <row r="20" spans="1:52" ht="11.25">
      <c r="A20" s="19"/>
      <c r="B20" s="6" t="s">
        <v>65</v>
      </c>
      <c r="C20" s="6">
        <f>'08'!AW20</f>
        <v>0</v>
      </c>
      <c r="D20" s="6"/>
      <c r="E20" s="6"/>
      <c r="F20" s="8">
        <f t="shared" si="1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2"/>
        <v>0</v>
      </c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8">
        <f t="shared" si="0"/>
        <v>0</v>
      </c>
      <c r="AV20" s="8">
        <f aca="true" t="shared" si="6" ref="AV20:AV26">S20+AU20</f>
        <v>0</v>
      </c>
      <c r="AW20" s="8">
        <f t="shared" si="5"/>
        <v>0</v>
      </c>
      <c r="AX20" s="6" t="s">
        <v>44</v>
      </c>
      <c r="AY20" s="28"/>
      <c r="AZ20" s="28"/>
    </row>
    <row r="21" spans="1:52" ht="11.25">
      <c r="A21" s="152" t="s">
        <v>45</v>
      </c>
      <c r="B21" s="48" t="s">
        <v>57</v>
      </c>
      <c r="C21" s="6">
        <f>'08'!AW21</f>
        <v>0.04640000000010147</v>
      </c>
      <c r="D21" s="6"/>
      <c r="E21" s="6"/>
      <c r="F21" s="8">
        <f t="shared" si="1"/>
        <v>0.04640000000010147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>SUM(G21:Q21)</f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">
        <f t="shared" si="0"/>
        <v>0</v>
      </c>
      <c r="AV21" s="8">
        <f t="shared" si="6"/>
        <v>0</v>
      </c>
      <c r="AW21" s="8">
        <f t="shared" si="5"/>
        <v>0.04640000000010147</v>
      </c>
      <c r="AX21" s="6" t="s">
        <v>57</v>
      </c>
      <c r="AY21" s="28" t="s">
        <v>10</v>
      </c>
      <c r="AZ21" s="28"/>
    </row>
    <row r="22" spans="1:52" ht="11.25">
      <c r="A22" s="152"/>
      <c r="B22" s="51" t="s">
        <v>70</v>
      </c>
      <c r="C22" s="6">
        <f>'08'!AW22</f>
        <v>-0.022000000000002018</v>
      </c>
      <c r="D22" s="6"/>
      <c r="E22" s="6"/>
      <c r="F22" s="8">
        <f t="shared" si="1"/>
        <v>-0.022000000000002018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>SUM(G22:Q22)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8">
        <f t="shared" si="0"/>
        <v>0</v>
      </c>
      <c r="AV22" s="8">
        <f t="shared" si="6"/>
        <v>0</v>
      </c>
      <c r="AW22" s="8">
        <f t="shared" si="5"/>
        <v>-0.022000000000002018</v>
      </c>
      <c r="AX22" s="6" t="s">
        <v>70</v>
      </c>
      <c r="AY22" s="28"/>
      <c r="AZ22" s="28"/>
    </row>
    <row r="23" spans="1:52" ht="11.25">
      <c r="A23" s="152"/>
      <c r="B23" s="52" t="s">
        <v>69</v>
      </c>
      <c r="C23" s="6">
        <f>'08'!AW23</f>
        <v>-0.03200000000003911</v>
      </c>
      <c r="D23" s="6"/>
      <c r="E23" s="6"/>
      <c r="F23" s="8">
        <f>SUM(C23:E23)</f>
        <v>-0.03200000000003911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>SUM(G23:Q23)</f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8">
        <f t="shared" si="0"/>
        <v>0</v>
      </c>
      <c r="AV23" s="8">
        <f t="shared" si="6"/>
        <v>0</v>
      </c>
      <c r="AW23" s="8">
        <f>F23-AV23</f>
        <v>-0.03200000000003911</v>
      </c>
      <c r="AX23" s="40" t="s">
        <v>69</v>
      </c>
      <c r="AY23" s="28"/>
      <c r="AZ23" s="28"/>
    </row>
    <row r="24" spans="1:52" ht="11.25">
      <c r="A24" s="152"/>
      <c r="B24" s="11" t="s">
        <v>12</v>
      </c>
      <c r="C24" s="6">
        <f>'08'!AW24</f>
        <v>-0.009999999999990905</v>
      </c>
      <c r="D24" s="6"/>
      <c r="E24" s="6"/>
      <c r="F24" s="8">
        <f>SUM(C24:E24)</f>
        <v>-0.009999999999990905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>SUM(G24:Q24)</f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8">
        <f t="shared" si="0"/>
        <v>0</v>
      </c>
      <c r="AV24" s="8">
        <f t="shared" si="6"/>
        <v>0</v>
      </c>
      <c r="AW24" s="8">
        <f t="shared" si="5"/>
        <v>-0.009999999999990905</v>
      </c>
      <c r="AX24" s="20" t="s">
        <v>12</v>
      </c>
      <c r="AY24" s="28" t="s">
        <v>10</v>
      </c>
      <c r="AZ24" s="28"/>
    </row>
    <row r="25" spans="1:52" ht="11.25">
      <c r="A25" s="153"/>
      <c r="B25" s="11" t="s">
        <v>84</v>
      </c>
      <c r="C25" s="6">
        <f>'08'!AW25</f>
        <v>0</v>
      </c>
      <c r="D25" s="6"/>
      <c r="E25" s="6"/>
      <c r="F25" s="8">
        <f>SUM(C25:E25)</f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>SUM(G25:Q25)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8">
        <f t="shared" si="0"/>
        <v>0</v>
      </c>
      <c r="AV25" s="8">
        <f>S25+AU25</f>
        <v>0</v>
      </c>
      <c r="AW25" s="8">
        <f>F25-AV25</f>
        <v>0</v>
      </c>
      <c r="AX25" s="11" t="s">
        <v>84</v>
      </c>
      <c r="AY25" s="28"/>
      <c r="AZ25" s="28"/>
    </row>
    <row r="26" spans="1:51" s="28" customFormat="1" ht="11.25">
      <c r="A26" s="149" t="s">
        <v>26</v>
      </c>
      <c r="B26" s="150"/>
      <c r="C26" s="23">
        <f>SUM(C6:C25)</f>
        <v>68.83244999999897</v>
      </c>
      <c r="D26" s="23">
        <f aca="true" t="shared" si="7" ref="D26:S26">SUM(D6:D25)</f>
        <v>0</v>
      </c>
      <c r="E26" s="23">
        <f t="shared" si="7"/>
        <v>0</v>
      </c>
      <c r="F26" s="23">
        <f>SUM(F6:F25)</f>
        <v>68.83244999999897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23">
        <f t="shared" si="7"/>
        <v>0</v>
      </c>
      <c r="O26" s="23">
        <f t="shared" si="7"/>
        <v>0</v>
      </c>
      <c r="P26" s="23">
        <f t="shared" si="7"/>
        <v>0</v>
      </c>
      <c r="Q26" s="23">
        <f t="shared" si="7"/>
        <v>0</v>
      </c>
      <c r="R26" s="23">
        <f t="shared" si="7"/>
        <v>0</v>
      </c>
      <c r="S26" s="23">
        <f t="shared" si="7"/>
        <v>0</v>
      </c>
      <c r="T26" s="23">
        <f aca="true" t="shared" si="8" ref="T26:AT26">SUM(T6:T25)</f>
        <v>0</v>
      </c>
      <c r="U26" s="23">
        <f t="shared" si="8"/>
        <v>0</v>
      </c>
      <c r="V26" s="23">
        <f t="shared" si="8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Z26" s="23">
        <f t="shared" si="8"/>
        <v>0</v>
      </c>
      <c r="AA26" s="23">
        <f t="shared" si="8"/>
        <v>0</v>
      </c>
      <c r="AB26" s="23">
        <f t="shared" si="8"/>
        <v>0</v>
      </c>
      <c r="AC26" s="23">
        <f t="shared" si="8"/>
        <v>0</v>
      </c>
      <c r="AD26" s="23">
        <f t="shared" si="8"/>
        <v>0</v>
      </c>
      <c r="AE26" s="23">
        <f t="shared" si="8"/>
        <v>0</v>
      </c>
      <c r="AF26" s="23">
        <f t="shared" si="8"/>
        <v>0</v>
      </c>
      <c r="AG26" s="23">
        <f t="shared" si="8"/>
        <v>0</v>
      </c>
      <c r="AH26" s="23">
        <f t="shared" si="8"/>
        <v>0</v>
      </c>
      <c r="AI26" s="23">
        <f t="shared" si="8"/>
        <v>0</v>
      </c>
      <c r="AJ26" s="23">
        <f t="shared" si="8"/>
        <v>0</v>
      </c>
      <c r="AK26" s="23">
        <f t="shared" si="8"/>
        <v>0</v>
      </c>
      <c r="AL26" s="23">
        <f t="shared" si="8"/>
        <v>0</v>
      </c>
      <c r="AM26" s="23">
        <f t="shared" si="8"/>
        <v>0</v>
      </c>
      <c r="AN26" s="23">
        <f t="shared" si="8"/>
        <v>0</v>
      </c>
      <c r="AO26" s="23">
        <f t="shared" si="8"/>
        <v>0</v>
      </c>
      <c r="AP26" s="23">
        <f t="shared" si="8"/>
        <v>0</v>
      </c>
      <c r="AQ26" s="23">
        <f t="shared" si="8"/>
        <v>0</v>
      </c>
      <c r="AR26" s="23">
        <f t="shared" si="8"/>
        <v>0</v>
      </c>
      <c r="AS26" s="23">
        <f t="shared" si="8"/>
        <v>0</v>
      </c>
      <c r="AT26" s="23">
        <f t="shared" si="8"/>
        <v>0</v>
      </c>
      <c r="AU26" s="23">
        <f>SUM(AU6:AU25)</f>
        <v>0</v>
      </c>
      <c r="AV26" s="23">
        <f t="shared" si="6"/>
        <v>0</v>
      </c>
      <c r="AW26" s="23">
        <f t="shared" si="5"/>
        <v>68.83244999999897</v>
      </c>
      <c r="AX26" s="6" t="s">
        <v>10</v>
      </c>
      <c r="AY26" s="28" t="s">
        <v>10</v>
      </c>
    </row>
    <row r="27" spans="20:50" ht="11.25">
      <c r="T27" s="28"/>
      <c r="AX27" s="18"/>
    </row>
    <row r="28" spans="5:51" ht="11.25">
      <c r="E28" s="28"/>
      <c r="F28" s="28"/>
      <c r="T28" s="28"/>
      <c r="AW28" s="28"/>
      <c r="AX28" s="18"/>
      <c r="AY28" s="28"/>
    </row>
    <row r="29" spans="3:50" ht="11.25">
      <c r="C29" s="28"/>
      <c r="D29" s="28"/>
      <c r="E29" s="28"/>
      <c r="F29" s="28"/>
      <c r="AX29" s="18"/>
    </row>
    <row r="30" spans="5:50" ht="11.25">
      <c r="E30" s="28"/>
      <c r="F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X30" s="11"/>
    </row>
    <row r="31" spans="3:50" ht="11.25">
      <c r="C31" s="29"/>
      <c r="D31" s="29"/>
      <c r="E31" s="29"/>
      <c r="F31" s="28"/>
      <c r="AX31" s="11"/>
    </row>
    <row r="32" spans="3:50" ht="11.25">
      <c r="C32" s="29"/>
      <c r="D32" s="29"/>
      <c r="E32" s="29"/>
      <c r="F32" s="28"/>
      <c r="AX32" s="11"/>
    </row>
    <row r="33" spans="3:50" ht="11.25">
      <c r="C33" s="29"/>
      <c r="D33" s="29"/>
      <c r="E33" s="29"/>
      <c r="F33" s="28"/>
      <c r="AX33" s="11"/>
    </row>
    <row r="34" spans="3:50" ht="11.25">
      <c r="C34" s="29"/>
      <c r="D34" s="29"/>
      <c r="E34" s="29"/>
      <c r="F34" s="28"/>
      <c r="T34" s="30"/>
      <c r="U34" s="30"/>
      <c r="V34" s="30"/>
      <c r="W34" s="30"/>
      <c r="X34" s="30"/>
      <c r="Y34" s="30"/>
      <c r="Z34" s="30"/>
      <c r="AA34" s="30"/>
      <c r="AB34" s="30"/>
      <c r="AX34" s="11"/>
    </row>
    <row r="35" spans="3:50" ht="11.25">
      <c r="C35" s="29"/>
      <c r="D35" s="29"/>
      <c r="E35" s="29"/>
      <c r="F35" s="28"/>
      <c r="AX35" s="11"/>
    </row>
    <row r="36" spans="3:50" ht="11.25">
      <c r="C36" s="29"/>
      <c r="D36" s="29"/>
      <c r="E36" s="29"/>
      <c r="F36" s="28"/>
      <c r="AX36" s="11"/>
    </row>
    <row r="37" spans="3:50" ht="11.25">
      <c r="C37" s="29"/>
      <c r="D37" s="29"/>
      <c r="E37" s="29"/>
      <c r="F37" s="28"/>
      <c r="AX37" s="11"/>
    </row>
    <row r="38" spans="3:50" ht="11.25">
      <c r="C38" s="29"/>
      <c r="D38" s="29"/>
      <c r="E38" s="29"/>
      <c r="F38" s="28"/>
      <c r="AX38" s="11"/>
    </row>
    <row r="39" spans="3:50" ht="11.25">
      <c r="C39" s="29"/>
      <c r="D39" s="29"/>
      <c r="E39" s="29"/>
      <c r="F39" s="28"/>
      <c r="AX39" s="11"/>
    </row>
    <row r="40" spans="5:50" ht="11.25">
      <c r="E40" s="29"/>
      <c r="F40" s="28"/>
      <c r="AX40" s="11"/>
    </row>
    <row r="41" spans="3:50" ht="11.25">
      <c r="C41" s="29"/>
      <c r="D41" s="29"/>
      <c r="E41" s="29"/>
      <c r="F41" s="28"/>
      <c r="AX41" s="11"/>
    </row>
    <row r="42" spans="3:50" ht="11.25">
      <c r="C42" s="29"/>
      <c r="D42" s="29"/>
      <c r="E42" s="29"/>
      <c r="F42" s="28"/>
      <c r="AX42" s="11"/>
    </row>
    <row r="43" spans="3:50" ht="11.25">
      <c r="C43" s="29"/>
      <c r="D43" s="29"/>
      <c r="E43" s="29"/>
      <c r="F43" s="28"/>
      <c r="AX43" s="11"/>
    </row>
    <row r="44" spans="5:50" ht="11.25">
      <c r="E44" s="28"/>
      <c r="F44" s="28"/>
      <c r="AX44" s="11"/>
    </row>
    <row r="45" ht="11.25">
      <c r="AX45" s="11"/>
    </row>
    <row r="46" ht="11.25">
      <c r="AX46" s="11"/>
    </row>
    <row r="47" ht="11.25">
      <c r="AX47" s="11"/>
    </row>
    <row r="48" ht="11.25">
      <c r="AX48" s="11"/>
    </row>
    <row r="49" ht="11.25">
      <c r="AX49" s="11"/>
    </row>
    <row r="50" ht="11.25">
      <c r="AX50" s="11"/>
    </row>
    <row r="51" ht="11.25">
      <c r="AX51" s="11"/>
    </row>
    <row r="52" ht="11.25">
      <c r="AX52" s="11"/>
    </row>
    <row r="53" ht="11.25">
      <c r="AX53" s="11"/>
    </row>
    <row r="54" ht="11.25">
      <c r="AX54" s="11"/>
    </row>
    <row r="55" ht="11.25">
      <c r="AX55" s="11"/>
    </row>
    <row r="56" ht="11.25">
      <c r="AX56" s="11"/>
    </row>
    <row r="57" ht="11.25">
      <c r="AX57" s="11"/>
    </row>
    <row r="58" ht="11.25">
      <c r="AX58" s="11"/>
    </row>
    <row r="59" ht="11.25">
      <c r="AX59" s="11"/>
    </row>
    <row r="60" ht="11.25">
      <c r="AX60" s="11"/>
    </row>
    <row r="61" ht="11.25">
      <c r="AX61" s="11"/>
    </row>
    <row r="62" ht="11.25">
      <c r="AX62" s="11"/>
    </row>
    <row r="63" ht="11.25">
      <c r="AX63" s="11"/>
    </row>
    <row r="64" ht="11.25">
      <c r="AX64" s="11"/>
    </row>
    <row r="65" ht="11.25">
      <c r="AX65" s="11"/>
    </row>
    <row r="66" ht="11.25">
      <c r="AX66" s="11"/>
    </row>
    <row r="67" ht="11.25">
      <c r="AX67" s="11"/>
    </row>
    <row r="68" ht="11.25">
      <c r="AX68" s="11"/>
    </row>
    <row r="69" ht="11.25">
      <c r="AX69" s="11"/>
    </row>
    <row r="70" ht="11.25">
      <c r="AX70" s="11"/>
    </row>
    <row r="71" ht="11.25">
      <c r="AX71" s="11"/>
    </row>
    <row r="72" ht="11.25">
      <c r="AX72" s="11"/>
    </row>
    <row r="73" ht="11.25">
      <c r="AX73" s="11"/>
    </row>
    <row r="74" ht="11.25">
      <c r="AX74" s="11"/>
    </row>
    <row r="75" ht="11.25">
      <c r="AX75" s="11"/>
    </row>
    <row r="76" ht="11.25">
      <c r="AX76" s="11"/>
    </row>
    <row r="77" ht="11.25">
      <c r="AX77" s="11"/>
    </row>
    <row r="78" ht="11.25">
      <c r="AX78" s="11"/>
    </row>
    <row r="79" ht="11.25">
      <c r="AX79" s="11"/>
    </row>
    <row r="80" ht="11.25">
      <c r="AX80" s="11"/>
    </row>
    <row r="81" ht="11.25">
      <c r="AX81" s="11"/>
    </row>
    <row r="82" ht="11.25">
      <c r="AX82" s="11"/>
    </row>
    <row r="83" ht="11.25">
      <c r="AX83" s="11"/>
    </row>
    <row r="84" ht="11.25">
      <c r="AX84" s="11"/>
    </row>
    <row r="85" ht="11.25">
      <c r="AX85" s="11"/>
    </row>
    <row r="86" ht="11.25">
      <c r="AX86" s="11"/>
    </row>
    <row r="87" ht="11.25">
      <c r="AX87" s="11"/>
    </row>
    <row r="88" ht="11.25">
      <c r="AX88" s="11"/>
    </row>
    <row r="89" ht="11.25">
      <c r="AX89" s="11"/>
    </row>
    <row r="90" ht="11.25">
      <c r="AX90" s="11"/>
    </row>
    <row r="91" ht="11.25">
      <c r="AX91" s="11"/>
    </row>
    <row r="92" ht="11.25">
      <c r="AX92" s="11"/>
    </row>
    <row r="93" ht="11.25">
      <c r="AX93" s="11"/>
    </row>
    <row r="94" ht="11.25">
      <c r="AX94" s="11"/>
    </row>
    <row r="95" ht="11.25">
      <c r="AX95" s="11"/>
    </row>
    <row r="96" ht="11.25">
      <c r="AX96" s="11"/>
    </row>
    <row r="97" ht="11.25">
      <c r="AX97" s="11"/>
    </row>
    <row r="98" ht="11.25">
      <c r="AX98" s="11"/>
    </row>
    <row r="99" ht="11.25">
      <c r="AX99" s="11"/>
    </row>
    <row r="100" ht="11.25">
      <c r="AX100" s="11"/>
    </row>
    <row r="101" ht="11.25">
      <c r="AX101" s="11"/>
    </row>
    <row r="102" ht="11.25">
      <c r="AX102" s="11"/>
    </row>
    <row r="103" ht="11.25">
      <c r="AX103" s="11"/>
    </row>
    <row r="104" ht="11.25">
      <c r="AX104" s="11"/>
    </row>
    <row r="105" ht="11.25">
      <c r="AX105" s="11"/>
    </row>
    <row r="106" ht="11.25">
      <c r="AX106" s="11"/>
    </row>
    <row r="107" ht="11.25">
      <c r="AX107" s="11"/>
    </row>
    <row r="108" ht="11.25">
      <c r="AX108" s="11"/>
    </row>
    <row r="109" ht="11.25">
      <c r="AX109" s="11"/>
    </row>
    <row r="110" ht="11.25">
      <c r="AX110" s="11"/>
    </row>
    <row r="111" ht="11.25">
      <c r="AX111" s="11"/>
    </row>
    <row r="112" ht="11.25">
      <c r="AX112" s="11"/>
    </row>
    <row r="113" ht="11.25">
      <c r="AX113" s="11"/>
    </row>
    <row r="114" ht="11.25">
      <c r="AX114" s="11"/>
    </row>
    <row r="115" ht="11.25">
      <c r="AX115" s="11"/>
    </row>
    <row r="116" ht="11.25">
      <c r="AX116" s="11"/>
    </row>
    <row r="117" ht="11.25">
      <c r="AX117" s="11"/>
    </row>
    <row r="118" ht="11.25">
      <c r="AX118" s="11"/>
    </row>
    <row r="119" ht="11.25">
      <c r="AX119" s="11"/>
    </row>
    <row r="120" ht="11.25">
      <c r="AX120" s="11"/>
    </row>
    <row r="121" ht="11.25">
      <c r="AX121" s="11"/>
    </row>
    <row r="122" ht="11.25">
      <c r="AX122" s="11"/>
    </row>
    <row r="123" ht="11.25">
      <c r="AX123" s="11"/>
    </row>
    <row r="124" ht="11.25">
      <c r="AX124" s="11"/>
    </row>
    <row r="125" ht="11.25">
      <c r="AX125" s="11"/>
    </row>
    <row r="126" ht="11.25">
      <c r="AX126" s="11"/>
    </row>
    <row r="127" ht="11.25">
      <c r="AX127" s="11"/>
    </row>
    <row r="128" ht="11.25">
      <c r="AX128" s="11"/>
    </row>
    <row r="129" ht="11.25">
      <c r="AX129" s="11"/>
    </row>
    <row r="130" ht="11.25">
      <c r="AX130" s="11"/>
    </row>
    <row r="131" ht="11.25">
      <c r="AX131" s="11"/>
    </row>
    <row r="132" ht="11.25">
      <c r="AX132" s="11"/>
    </row>
    <row r="133" ht="11.25">
      <c r="AX133" s="11"/>
    </row>
    <row r="134" ht="11.25">
      <c r="AX134" s="11"/>
    </row>
    <row r="135" ht="11.25">
      <c r="AX135" s="11"/>
    </row>
    <row r="136" ht="11.25">
      <c r="AX136" s="11"/>
    </row>
    <row r="137" ht="11.25">
      <c r="AX137" s="11"/>
    </row>
    <row r="138" ht="11.25">
      <c r="AX138" s="11"/>
    </row>
    <row r="139" ht="11.25">
      <c r="AX139" s="11"/>
    </row>
    <row r="140" ht="11.25">
      <c r="AX140" s="11"/>
    </row>
    <row r="141" ht="11.25">
      <c r="AX141" s="11"/>
    </row>
    <row r="142" ht="11.25">
      <c r="AX142" s="11"/>
    </row>
    <row r="143" ht="11.25">
      <c r="AX143" s="11"/>
    </row>
    <row r="144" ht="11.25">
      <c r="AX144" s="11"/>
    </row>
    <row r="145" ht="11.25">
      <c r="AX145" s="11"/>
    </row>
    <row r="146" ht="11.25">
      <c r="AX146" s="11"/>
    </row>
    <row r="147" ht="11.25">
      <c r="AX147" s="11"/>
    </row>
    <row r="148" ht="11.25">
      <c r="AX148" s="11"/>
    </row>
    <row r="149" ht="11.25">
      <c r="AX149" s="11"/>
    </row>
    <row r="150" ht="11.25">
      <c r="AX150" s="11"/>
    </row>
    <row r="151" ht="11.25">
      <c r="AX151" s="11"/>
    </row>
    <row r="152" ht="11.25">
      <c r="AX152" s="11"/>
    </row>
    <row r="153" ht="11.25">
      <c r="AX153" s="11"/>
    </row>
    <row r="154" ht="11.25">
      <c r="AX154" s="11"/>
    </row>
    <row r="155" ht="11.25">
      <c r="AX155" s="11"/>
    </row>
    <row r="156" ht="11.25">
      <c r="AX156" s="11"/>
    </row>
    <row r="157" ht="11.25">
      <c r="AX157" s="11"/>
    </row>
    <row r="158" ht="11.25">
      <c r="AX158" s="11"/>
    </row>
    <row r="159" ht="11.25">
      <c r="AX159" s="11"/>
    </row>
    <row r="160" ht="11.25">
      <c r="AX160" s="11"/>
    </row>
    <row r="161" ht="11.25">
      <c r="AX161" s="11"/>
    </row>
    <row r="162" ht="11.25">
      <c r="AX162" s="11"/>
    </row>
    <row r="163" ht="11.25">
      <c r="AX163" s="11"/>
    </row>
    <row r="164" ht="11.25">
      <c r="AX164" s="11"/>
    </row>
    <row r="165" ht="11.25">
      <c r="AX165" s="11"/>
    </row>
    <row r="166" ht="11.25">
      <c r="AX166" s="11"/>
    </row>
    <row r="167" ht="11.25">
      <c r="AX167" s="11"/>
    </row>
    <row r="168" ht="11.25">
      <c r="AX168" s="11"/>
    </row>
    <row r="169" ht="11.25">
      <c r="AX169" s="11"/>
    </row>
    <row r="170" ht="11.25">
      <c r="AX170" s="11"/>
    </row>
    <row r="171" ht="11.25">
      <c r="AX171" s="11"/>
    </row>
    <row r="172" ht="11.25">
      <c r="AX172" s="11"/>
    </row>
    <row r="173" ht="11.25">
      <c r="AX173" s="11"/>
    </row>
    <row r="174" ht="11.25">
      <c r="AX174" s="11"/>
    </row>
    <row r="175" ht="11.25">
      <c r="AX175" s="11"/>
    </row>
    <row r="176" ht="11.25">
      <c r="AX176" s="11"/>
    </row>
    <row r="177" ht="11.25">
      <c r="AX177" s="11"/>
    </row>
    <row r="178" ht="11.25">
      <c r="AX178" s="11"/>
    </row>
    <row r="179" ht="11.25">
      <c r="AX179" s="11"/>
    </row>
    <row r="180" ht="11.25">
      <c r="AX180" s="11"/>
    </row>
    <row r="181" ht="11.25">
      <c r="AX181" s="11"/>
    </row>
    <row r="182" ht="11.25">
      <c r="AX182" s="11"/>
    </row>
    <row r="183" ht="11.25">
      <c r="AX183" s="11"/>
    </row>
    <row r="184" ht="11.25">
      <c r="AX184" s="11"/>
    </row>
    <row r="185" ht="11.25">
      <c r="AX185" s="11"/>
    </row>
    <row r="186" ht="11.25">
      <c r="AX186" s="11"/>
    </row>
    <row r="187" ht="11.25">
      <c r="AX187" s="11"/>
    </row>
    <row r="188" ht="11.25">
      <c r="AX188" s="11"/>
    </row>
    <row r="189" ht="11.25">
      <c r="AX189" s="11"/>
    </row>
    <row r="190" ht="11.25">
      <c r="AX190" s="11"/>
    </row>
    <row r="191" ht="11.25">
      <c r="AX191" s="11"/>
    </row>
    <row r="192" ht="11.25">
      <c r="AX192" s="11"/>
    </row>
    <row r="193" ht="11.25">
      <c r="AX193" s="11"/>
    </row>
    <row r="194" ht="11.25">
      <c r="AX194" s="11"/>
    </row>
    <row r="195" ht="11.25">
      <c r="AX195" s="11"/>
    </row>
    <row r="196" ht="11.25">
      <c r="AX196" s="11"/>
    </row>
    <row r="197" ht="11.25">
      <c r="AX197" s="11"/>
    </row>
    <row r="198" ht="11.25">
      <c r="AX198" s="11"/>
    </row>
    <row r="199" ht="11.25">
      <c r="AX199" s="11"/>
    </row>
    <row r="200" ht="11.25">
      <c r="AX200" s="11"/>
    </row>
    <row r="201" ht="11.25">
      <c r="AX201" s="11"/>
    </row>
    <row r="202" ht="11.25">
      <c r="AX202" s="11"/>
    </row>
    <row r="203" ht="11.25">
      <c r="AX203" s="11"/>
    </row>
    <row r="204" ht="11.25">
      <c r="AX204" s="11"/>
    </row>
    <row r="205" ht="11.25">
      <c r="AX205" s="11"/>
    </row>
    <row r="206" ht="11.25">
      <c r="AX206" s="11"/>
    </row>
    <row r="207" ht="11.25">
      <c r="AX207" s="11"/>
    </row>
  </sheetData>
  <sheetProtection/>
  <mergeCells count="16">
    <mergeCell ref="A26:B26"/>
    <mergeCell ref="G4:S4"/>
    <mergeCell ref="T4:AU4"/>
    <mergeCell ref="E4:E5"/>
    <mergeCell ref="F4:F5"/>
    <mergeCell ref="A21:A2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A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AT5"/>
    </sheetView>
  </sheetViews>
  <sheetFormatPr defaultColWidth="9.00390625" defaultRowHeight="12.75"/>
  <cols>
    <col min="1" max="1" width="4.125" style="26" customWidth="1"/>
    <col min="2" max="2" width="18.75390625" style="26" bestFit="1" customWidth="1"/>
    <col min="3" max="3" width="8.00390625" style="26" bestFit="1" customWidth="1"/>
    <col min="4" max="4" width="8.00390625" style="28" bestFit="1" customWidth="1"/>
    <col min="5" max="5" width="6.625" style="26" bestFit="1" customWidth="1"/>
    <col min="6" max="6" width="8.00390625" style="26" bestFit="1" customWidth="1"/>
    <col min="7" max="18" width="5.875" style="26" customWidth="1"/>
    <col min="19" max="19" width="8.00390625" style="26" bestFit="1" customWidth="1"/>
    <col min="20" max="21" width="6.125" style="26" customWidth="1"/>
    <col min="22" max="23" width="5.25390625" style="26" customWidth="1"/>
    <col min="24" max="24" width="6.375" style="26" customWidth="1"/>
    <col min="25" max="25" width="6.125" style="26" customWidth="1"/>
    <col min="26" max="26" width="5.75390625" style="26" customWidth="1"/>
    <col min="27" max="27" width="4.375" style="26" customWidth="1"/>
    <col min="28" max="33" width="5.25390625" style="26" customWidth="1"/>
    <col min="34" max="34" width="6.125" style="26" customWidth="1"/>
    <col min="35" max="35" width="4.375" style="26" customWidth="1"/>
    <col min="36" max="36" width="3.625" style="26" customWidth="1"/>
    <col min="37" max="37" width="6.125" style="26" customWidth="1"/>
    <col min="38" max="39" width="5.25390625" style="26" customWidth="1"/>
    <col min="40" max="40" width="4.375" style="26" customWidth="1"/>
    <col min="41" max="41" width="3.625" style="26" customWidth="1"/>
    <col min="42" max="42" width="4.375" style="26" customWidth="1"/>
    <col min="43" max="44" width="3.625" style="26" customWidth="1"/>
    <col min="45" max="46" width="3.00390625" style="26" customWidth="1"/>
    <col min="47" max="47" width="7.125" style="26" bestFit="1" customWidth="1"/>
    <col min="48" max="48" width="8.00390625" style="26" bestFit="1" customWidth="1"/>
    <col min="49" max="49" width="9.25390625" style="26" bestFit="1" customWidth="1"/>
    <col min="50" max="50" width="19.00390625" style="13" customWidth="1"/>
    <col min="51" max="16384" width="9.125" style="26" customWidth="1"/>
  </cols>
  <sheetData>
    <row r="1" ht="12.75">
      <c r="C1" s="12" t="s">
        <v>81</v>
      </c>
    </row>
    <row r="2" spans="1:50" s="11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7" t="s">
        <v>54</v>
      </c>
      <c r="D4" s="145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"/>
    </row>
    <row r="5" spans="1:51" s="15" customFormat="1" ht="102.75">
      <c r="A5" s="137"/>
      <c r="B5" s="144"/>
      <c r="C5" s="148"/>
      <c r="D5" s="146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"/>
      <c r="AY5" s="15" t="s">
        <v>10</v>
      </c>
    </row>
    <row r="6" spans="1:52" ht="11.25">
      <c r="A6" s="135" t="s">
        <v>43</v>
      </c>
      <c r="B6" s="6" t="s">
        <v>0</v>
      </c>
      <c r="C6" s="6">
        <f>'09'!AW6</f>
        <v>4.9372999999999365</v>
      </c>
      <c r="D6" s="109"/>
      <c r="E6" s="6"/>
      <c r="F6" s="8">
        <f>SUM(C6:E6)</f>
        <v>4.9372999999999365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6"/>
      <c r="S6" s="8">
        <f>SUM(G6:R6)</f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>
        <f>SUM(T6:AT6)</f>
        <v>0</v>
      </c>
      <c r="AV6" s="8">
        <f>S6+AU6</f>
        <v>0</v>
      </c>
      <c r="AW6" s="8">
        <f>F6-AV6</f>
        <v>4.9372999999999365</v>
      </c>
      <c r="AX6" s="6" t="s">
        <v>0</v>
      </c>
      <c r="AY6" s="28" t="s">
        <v>10</v>
      </c>
      <c r="AZ6" s="28"/>
    </row>
    <row r="7" spans="1:52" ht="11.25">
      <c r="A7" s="135"/>
      <c r="B7" s="6" t="s">
        <v>1</v>
      </c>
      <c r="C7" s="6">
        <f>'09'!AW7</f>
        <v>-0.7460000000000484</v>
      </c>
      <c r="D7" s="109"/>
      <c r="E7" s="6"/>
      <c r="F7" s="8">
        <f aca="true" t="shared" si="0" ref="F7:F20">SUM(C7:E7)</f>
        <v>-0.7460000000000484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6"/>
      <c r="S7" s="8">
        <f aca="true" t="shared" si="1" ref="S7:S20">SUM(G7:R7)</f>
        <v>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>
        <f aca="true" t="shared" si="2" ref="AU7:AU25">SUM(T7:AT7)</f>
        <v>0</v>
      </c>
      <c r="AV7" s="8">
        <f aca="true" t="shared" si="3" ref="AV7:AV19">S7+AU7</f>
        <v>0</v>
      </c>
      <c r="AW7" s="8">
        <f aca="true" t="shared" si="4" ref="AW7:AW18">F7-AV7</f>
        <v>-0.7460000000000484</v>
      </c>
      <c r="AX7" s="6" t="s">
        <v>1</v>
      </c>
      <c r="AY7" s="28" t="s">
        <v>10</v>
      </c>
      <c r="AZ7" s="28"/>
    </row>
    <row r="8" spans="1:52" ht="11.25">
      <c r="A8" s="135"/>
      <c r="B8" s="6" t="s">
        <v>2</v>
      </c>
      <c r="C8" s="6">
        <f>'09'!AW8</f>
        <v>11.999000000000038</v>
      </c>
      <c r="D8" s="109"/>
      <c r="E8" s="6"/>
      <c r="F8" s="8">
        <f t="shared" si="0"/>
        <v>11.999000000000038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6"/>
      <c r="S8" s="8">
        <f t="shared" si="1"/>
        <v>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>
        <f t="shared" si="2"/>
        <v>0</v>
      </c>
      <c r="AV8" s="8">
        <f t="shared" si="3"/>
        <v>0</v>
      </c>
      <c r="AW8" s="8">
        <f t="shared" si="4"/>
        <v>11.999000000000038</v>
      </c>
      <c r="AX8" s="6" t="s">
        <v>2</v>
      </c>
      <c r="AY8" s="28" t="s">
        <v>10</v>
      </c>
      <c r="AZ8" s="28"/>
    </row>
    <row r="9" spans="1:52" ht="11.25">
      <c r="A9" s="135"/>
      <c r="B9" s="6" t="s">
        <v>29</v>
      </c>
      <c r="C9" s="6">
        <f>'09'!AW9</f>
        <v>-0.5999999999996817</v>
      </c>
      <c r="D9" s="109"/>
      <c r="E9" s="6"/>
      <c r="F9" s="8">
        <f t="shared" si="0"/>
        <v>-0.5999999999996817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6"/>
      <c r="S9" s="8">
        <f t="shared" si="1"/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>
        <f t="shared" si="2"/>
        <v>0</v>
      </c>
      <c r="AV9" s="8">
        <f t="shared" si="3"/>
        <v>0</v>
      </c>
      <c r="AW9" s="8">
        <f t="shared" si="4"/>
        <v>-0.5999999999996817</v>
      </c>
      <c r="AX9" s="6" t="s">
        <v>29</v>
      </c>
      <c r="AY9" s="28" t="s">
        <v>10</v>
      </c>
      <c r="AZ9" s="28"/>
    </row>
    <row r="10" spans="1:52" ht="11.25">
      <c r="A10" s="135"/>
      <c r="B10" s="6" t="s">
        <v>24</v>
      </c>
      <c r="C10" s="6">
        <f>'09'!AW10</f>
        <v>10.102999999999781</v>
      </c>
      <c r="D10" s="109"/>
      <c r="E10" s="6"/>
      <c r="F10" s="8">
        <f t="shared" si="0"/>
        <v>10.102999999999781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6"/>
      <c r="S10" s="8">
        <f t="shared" si="1"/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>
        <f t="shared" si="2"/>
        <v>0</v>
      </c>
      <c r="AV10" s="8">
        <f t="shared" si="3"/>
        <v>0</v>
      </c>
      <c r="AW10" s="8">
        <f t="shared" si="4"/>
        <v>10.102999999999781</v>
      </c>
      <c r="AX10" s="6" t="s">
        <v>24</v>
      </c>
      <c r="AY10" s="28" t="s">
        <v>10</v>
      </c>
      <c r="AZ10" s="28"/>
    </row>
    <row r="11" spans="1:52" ht="11.25">
      <c r="A11" s="135"/>
      <c r="B11" s="6" t="s">
        <v>8</v>
      </c>
      <c r="C11" s="6">
        <f>'09'!AW11</f>
        <v>11.900999999999712</v>
      </c>
      <c r="D11" s="109"/>
      <c r="E11" s="6"/>
      <c r="F11" s="8">
        <f t="shared" si="0"/>
        <v>11.900999999999712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6"/>
      <c r="S11" s="8">
        <f t="shared" si="1"/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">
        <f t="shared" si="2"/>
        <v>0</v>
      </c>
      <c r="AV11" s="8">
        <f t="shared" si="3"/>
        <v>0</v>
      </c>
      <c r="AW11" s="8">
        <f t="shared" si="4"/>
        <v>11.900999999999712</v>
      </c>
      <c r="AX11" s="6" t="s">
        <v>8</v>
      </c>
      <c r="AY11" s="28" t="s">
        <v>10</v>
      </c>
      <c r="AZ11" s="28"/>
    </row>
    <row r="12" spans="1:52" ht="11.25">
      <c r="A12" s="135"/>
      <c r="B12" s="6" t="s">
        <v>3</v>
      </c>
      <c r="C12" s="6">
        <f>'09'!AW12</f>
        <v>16.481949999999784</v>
      </c>
      <c r="D12" s="109"/>
      <c r="E12" s="6"/>
      <c r="F12" s="8">
        <f t="shared" si="0"/>
        <v>16.481949999999784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6"/>
      <c r="S12" s="8">
        <f t="shared" si="1"/>
        <v>0</v>
      </c>
      <c r="T12" s="10"/>
      <c r="U12" s="10"/>
      <c r="V12" s="10"/>
      <c r="W12" s="10"/>
      <c r="X12" s="10"/>
      <c r="Y12" s="10"/>
      <c r="Z12" s="10"/>
      <c r="AA12" s="10"/>
      <c r="AB12" s="10"/>
      <c r="AC12" s="9"/>
      <c r="AD12" s="94"/>
      <c r="AE12" s="9"/>
      <c r="AF12" s="9"/>
      <c r="AG12" s="9"/>
      <c r="AH12" s="9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8">
        <f t="shared" si="2"/>
        <v>0</v>
      </c>
      <c r="AV12" s="8">
        <f t="shared" si="3"/>
        <v>0</v>
      </c>
      <c r="AW12" s="8">
        <f t="shared" si="4"/>
        <v>16.481949999999784</v>
      </c>
      <c r="AX12" s="6" t="s">
        <v>3</v>
      </c>
      <c r="AY12" s="28" t="s">
        <v>10</v>
      </c>
      <c r="AZ12" s="28"/>
    </row>
    <row r="13" spans="1:52" ht="11.25">
      <c r="A13" s="135"/>
      <c r="B13" s="6" t="s">
        <v>4</v>
      </c>
      <c r="C13" s="6">
        <f>'09'!AW13</f>
        <v>-5.640000000000008</v>
      </c>
      <c r="D13" s="109"/>
      <c r="E13" s="6"/>
      <c r="F13" s="8">
        <f>SUM(C13:E13)</f>
        <v>-5.640000000000008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6"/>
      <c r="S13" s="8">
        <f t="shared" si="1"/>
        <v>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8">
        <f t="shared" si="2"/>
        <v>0</v>
      </c>
      <c r="AV13" s="8">
        <f t="shared" si="3"/>
        <v>0</v>
      </c>
      <c r="AW13" s="8">
        <f t="shared" si="4"/>
        <v>-5.640000000000008</v>
      </c>
      <c r="AX13" s="6" t="s">
        <v>4</v>
      </c>
      <c r="AY13" s="28" t="s">
        <v>10</v>
      </c>
      <c r="AZ13" s="28"/>
    </row>
    <row r="14" spans="1:52" ht="11.25">
      <c r="A14" s="135"/>
      <c r="B14" s="6" t="s">
        <v>23</v>
      </c>
      <c r="C14" s="6">
        <f>'09'!AW14</f>
        <v>-5.376800000000017</v>
      </c>
      <c r="D14" s="109"/>
      <c r="E14" s="6"/>
      <c r="F14" s="8">
        <f t="shared" si="0"/>
        <v>-5.376800000000017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6"/>
      <c r="S14" s="8">
        <f t="shared" si="1"/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8">
        <f t="shared" si="2"/>
        <v>0</v>
      </c>
      <c r="AV14" s="8">
        <f t="shared" si="3"/>
        <v>0</v>
      </c>
      <c r="AW14" s="8">
        <f t="shared" si="4"/>
        <v>-5.376800000000017</v>
      </c>
      <c r="AX14" s="6" t="s">
        <v>23</v>
      </c>
      <c r="AY14" s="28" t="s">
        <v>10</v>
      </c>
      <c r="AZ14" s="28"/>
    </row>
    <row r="15" spans="1:52" ht="11.25">
      <c r="A15" s="135"/>
      <c r="B15" s="6" t="s">
        <v>5</v>
      </c>
      <c r="C15" s="6">
        <f>'09'!AW15</f>
        <v>-0.007999999999960039</v>
      </c>
      <c r="D15" s="109"/>
      <c r="E15" s="6"/>
      <c r="F15" s="8">
        <f t="shared" si="0"/>
        <v>-0.007999999999960039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6"/>
      <c r="S15" s="8">
        <f t="shared" si="1"/>
        <v>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8">
        <f t="shared" si="2"/>
        <v>0</v>
      </c>
      <c r="AV15" s="8">
        <f t="shared" si="3"/>
        <v>0</v>
      </c>
      <c r="AW15" s="8">
        <f t="shared" si="4"/>
        <v>-0.007999999999960039</v>
      </c>
      <c r="AX15" s="6" t="s">
        <v>5</v>
      </c>
      <c r="AY15" s="28" t="s">
        <v>10</v>
      </c>
      <c r="AZ15" s="28"/>
    </row>
    <row r="16" spans="1:52" ht="11.25">
      <c r="A16" s="135"/>
      <c r="B16" s="6" t="s">
        <v>6</v>
      </c>
      <c r="C16" s="6">
        <f>'09'!AW16</f>
        <v>0.19999999999949125</v>
      </c>
      <c r="D16" s="109"/>
      <c r="E16" s="6"/>
      <c r="F16" s="8">
        <f t="shared" si="0"/>
        <v>0.19999999999949125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6"/>
      <c r="S16" s="8">
        <f t="shared" si="1"/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8">
        <f t="shared" si="2"/>
        <v>0</v>
      </c>
      <c r="AV16" s="8">
        <f t="shared" si="3"/>
        <v>0</v>
      </c>
      <c r="AW16" s="8">
        <f t="shared" si="4"/>
        <v>0.19999999999949125</v>
      </c>
      <c r="AX16" s="6" t="s">
        <v>6</v>
      </c>
      <c r="AY16" s="28" t="s">
        <v>10</v>
      </c>
      <c r="AZ16" s="28"/>
    </row>
    <row r="17" spans="1:52" ht="11.25">
      <c r="A17" s="135"/>
      <c r="B17" s="6" t="s">
        <v>86</v>
      </c>
      <c r="C17" s="6">
        <f>'09'!AW17</f>
        <v>-0.30000000000012506</v>
      </c>
      <c r="D17" s="109"/>
      <c r="E17" s="6"/>
      <c r="F17" s="8">
        <f t="shared" si="0"/>
        <v>-0.30000000000012506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6"/>
      <c r="S17" s="8">
        <f t="shared" si="1"/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8">
        <f t="shared" si="2"/>
        <v>0</v>
      </c>
      <c r="AV17" s="8">
        <f t="shared" si="3"/>
        <v>0</v>
      </c>
      <c r="AW17" s="8">
        <f t="shared" si="4"/>
        <v>-0.30000000000012506</v>
      </c>
      <c r="AX17" s="6" t="s">
        <v>86</v>
      </c>
      <c r="AY17" s="28" t="s">
        <v>10</v>
      </c>
      <c r="AZ17" s="28"/>
    </row>
    <row r="18" spans="1:52" ht="11.25">
      <c r="A18" s="135"/>
      <c r="B18" s="6" t="s">
        <v>22</v>
      </c>
      <c r="C18" s="6">
        <f>'09'!AW18</f>
        <v>0.3275999999999981</v>
      </c>
      <c r="D18" s="109"/>
      <c r="E18" s="6"/>
      <c r="F18" s="8">
        <f t="shared" si="0"/>
        <v>0.3275999999999981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6"/>
      <c r="S18" s="8">
        <f t="shared" si="1"/>
        <v>0</v>
      </c>
      <c r="T18" s="9"/>
      <c r="U18" s="9"/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>
        <f t="shared" si="2"/>
        <v>0</v>
      </c>
      <c r="AV18" s="8">
        <f>S18+AU18</f>
        <v>0</v>
      </c>
      <c r="AW18" s="8">
        <f t="shared" si="4"/>
        <v>0.3275999999999981</v>
      </c>
      <c r="AX18" s="6" t="s">
        <v>22</v>
      </c>
      <c r="AY18" s="28" t="s">
        <v>10</v>
      </c>
      <c r="AZ18" s="28"/>
    </row>
    <row r="19" spans="1:52" ht="11.25">
      <c r="A19" s="135"/>
      <c r="B19" s="6" t="s">
        <v>53</v>
      </c>
      <c r="C19" s="6">
        <f>'09'!AW19</f>
        <v>25.570999999999998</v>
      </c>
      <c r="D19" s="109"/>
      <c r="E19" s="6"/>
      <c r="F19" s="8">
        <f t="shared" si="0"/>
        <v>25.570999999999998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6"/>
      <c r="S19" s="8">
        <f t="shared" si="1"/>
        <v>0</v>
      </c>
      <c r="T19" s="9"/>
      <c r="U19" s="9"/>
      <c r="V19" s="9"/>
      <c r="W19" s="9"/>
      <c r="X19" s="9"/>
      <c r="Y19" s="9"/>
      <c r="Z19" s="9"/>
      <c r="AA19" s="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8">
        <f t="shared" si="2"/>
        <v>0</v>
      </c>
      <c r="AV19" s="8">
        <f t="shared" si="3"/>
        <v>0</v>
      </c>
      <c r="AW19" s="8">
        <f aca="true" t="shared" si="5" ref="AW19:AW26">F19-AV19</f>
        <v>25.570999999999998</v>
      </c>
      <c r="AX19" s="6" t="s">
        <v>53</v>
      </c>
      <c r="AY19" s="28" t="s">
        <v>10</v>
      </c>
      <c r="AZ19" s="28"/>
    </row>
    <row r="20" spans="1:52" ht="11.25">
      <c r="A20" s="19"/>
      <c r="B20" s="6" t="s">
        <v>65</v>
      </c>
      <c r="C20" s="6">
        <f>'09'!AW20</f>
        <v>0</v>
      </c>
      <c r="D20" s="109"/>
      <c r="E20" s="6"/>
      <c r="F20" s="8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1"/>
        <v>0</v>
      </c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8">
        <f t="shared" si="2"/>
        <v>0</v>
      </c>
      <c r="AV20" s="8">
        <f aca="true" t="shared" si="6" ref="AV20:AV26">S20+AU20</f>
        <v>0</v>
      </c>
      <c r="AW20" s="8">
        <f t="shared" si="5"/>
        <v>0</v>
      </c>
      <c r="AX20" s="6" t="s">
        <v>44</v>
      </c>
      <c r="AY20" s="28"/>
      <c r="AZ20" s="28"/>
    </row>
    <row r="21" spans="1:52" ht="11.25">
      <c r="A21" s="152" t="s">
        <v>45</v>
      </c>
      <c r="B21" s="6" t="s">
        <v>57</v>
      </c>
      <c r="C21" s="6">
        <f>'09'!AW21</f>
        <v>0.04640000000010147</v>
      </c>
      <c r="D21" s="6"/>
      <c r="E21" s="6"/>
      <c r="F21" s="8">
        <f>SUM(C21:E21)</f>
        <v>0.04640000000010147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>SUM(G21:Q21)</f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">
        <f t="shared" si="2"/>
        <v>0</v>
      </c>
      <c r="AV21" s="8">
        <f t="shared" si="6"/>
        <v>0</v>
      </c>
      <c r="AW21" s="8">
        <f t="shared" si="5"/>
        <v>0.04640000000010147</v>
      </c>
      <c r="AX21" s="6" t="s">
        <v>57</v>
      </c>
      <c r="AY21" s="28" t="s">
        <v>10</v>
      </c>
      <c r="AZ21" s="28"/>
    </row>
    <row r="22" spans="1:52" ht="11.25">
      <c r="A22" s="152"/>
      <c r="B22" s="21" t="s">
        <v>70</v>
      </c>
      <c r="C22" s="6">
        <f>'09'!AW22</f>
        <v>-0.022000000000002018</v>
      </c>
      <c r="D22" s="6"/>
      <c r="E22" s="6"/>
      <c r="F22" s="8">
        <f>SUM(C22:E22)</f>
        <v>-0.022000000000002018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>SUM(G22:Q22)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8">
        <f t="shared" si="2"/>
        <v>0</v>
      </c>
      <c r="AV22" s="8">
        <f t="shared" si="6"/>
        <v>0</v>
      </c>
      <c r="AW22" s="8">
        <f>F22-AV22</f>
        <v>-0.022000000000002018</v>
      </c>
      <c r="AX22" s="21" t="s">
        <v>70</v>
      </c>
      <c r="AY22" s="28"/>
      <c r="AZ22" s="28"/>
    </row>
    <row r="23" spans="1:52" ht="11.25">
      <c r="A23" s="152"/>
      <c r="B23" s="22" t="s">
        <v>69</v>
      </c>
      <c r="C23" s="6">
        <f>'09'!AW23</f>
        <v>-0.03200000000003911</v>
      </c>
      <c r="D23" s="6"/>
      <c r="E23" s="6"/>
      <c r="F23" s="8">
        <f>SUM(C23:E23)</f>
        <v>-0.03200000000003911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>SUM(G23:Q23)</f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8">
        <f t="shared" si="2"/>
        <v>0</v>
      </c>
      <c r="AV23" s="8">
        <f t="shared" si="6"/>
        <v>0</v>
      </c>
      <c r="AW23" s="8">
        <f>F23-AV23</f>
        <v>-0.03200000000003911</v>
      </c>
      <c r="AX23" s="22" t="s">
        <v>69</v>
      </c>
      <c r="AY23" s="28"/>
      <c r="AZ23" s="28"/>
    </row>
    <row r="24" spans="1:52" ht="11.25">
      <c r="A24" s="152"/>
      <c r="B24" s="11" t="s">
        <v>12</v>
      </c>
      <c r="C24" s="6">
        <f>'09'!AW24</f>
        <v>-0.009999999999990905</v>
      </c>
      <c r="D24" s="6"/>
      <c r="E24" s="6"/>
      <c r="F24" s="8">
        <f>SUM(C24:E24)</f>
        <v>-0.009999999999990905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>SUM(G24:Q24)</f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8">
        <f t="shared" si="2"/>
        <v>0</v>
      </c>
      <c r="AV24" s="8">
        <f t="shared" si="6"/>
        <v>0</v>
      </c>
      <c r="AW24" s="8">
        <f t="shared" si="5"/>
        <v>-0.009999999999990905</v>
      </c>
      <c r="AX24" s="11" t="s">
        <v>12</v>
      </c>
      <c r="AY24" s="28" t="s">
        <v>10</v>
      </c>
      <c r="AZ24" s="28"/>
    </row>
    <row r="25" spans="1:52" ht="11.25">
      <c r="A25" s="46"/>
      <c r="B25" s="11" t="s">
        <v>84</v>
      </c>
      <c r="C25" s="6">
        <f>'09'!AW25</f>
        <v>0</v>
      </c>
      <c r="D25" s="6"/>
      <c r="E25" s="6"/>
      <c r="F25" s="8">
        <f>SUM(C25:E25)</f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>SUM(G25:Q25)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8">
        <f t="shared" si="2"/>
        <v>0</v>
      </c>
      <c r="AV25" s="8">
        <f>S25+AU25</f>
        <v>0</v>
      </c>
      <c r="AW25" s="8">
        <f>F25-AV25</f>
        <v>0</v>
      </c>
      <c r="AX25" s="11" t="s">
        <v>84</v>
      </c>
      <c r="AY25" s="28"/>
      <c r="AZ25" s="28"/>
    </row>
    <row r="26" spans="1:51" s="28" customFormat="1" ht="11.25">
      <c r="A26" s="149" t="s">
        <v>26</v>
      </c>
      <c r="B26" s="150"/>
      <c r="C26" s="23">
        <f>SUM(C6:C25)</f>
        <v>68.83244999999897</v>
      </c>
      <c r="D26" s="23">
        <f aca="true" t="shared" si="7" ref="D26:S26">SUM(D6:D25)</f>
        <v>0</v>
      </c>
      <c r="E26" s="23">
        <f t="shared" si="7"/>
        <v>0</v>
      </c>
      <c r="F26" s="23">
        <f>SUM(F6:F25)</f>
        <v>68.83244999999897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23">
        <f t="shared" si="7"/>
        <v>0</v>
      </c>
      <c r="O26" s="23">
        <f t="shared" si="7"/>
        <v>0</v>
      </c>
      <c r="P26" s="23">
        <f t="shared" si="7"/>
        <v>0</v>
      </c>
      <c r="Q26" s="23">
        <f t="shared" si="7"/>
        <v>0</v>
      </c>
      <c r="R26" s="23">
        <f t="shared" si="7"/>
        <v>0</v>
      </c>
      <c r="S26" s="23">
        <f t="shared" si="7"/>
        <v>0</v>
      </c>
      <c r="T26" s="23">
        <f aca="true" t="shared" si="8" ref="T26:AU26">SUM(T6:T25)</f>
        <v>0</v>
      </c>
      <c r="U26" s="23">
        <f t="shared" si="8"/>
        <v>0</v>
      </c>
      <c r="V26" s="23">
        <f t="shared" si="8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Z26" s="23">
        <f t="shared" si="8"/>
        <v>0</v>
      </c>
      <c r="AA26" s="23">
        <f t="shared" si="8"/>
        <v>0</v>
      </c>
      <c r="AB26" s="23">
        <f t="shared" si="8"/>
        <v>0</v>
      </c>
      <c r="AC26" s="23">
        <f t="shared" si="8"/>
        <v>0</v>
      </c>
      <c r="AD26" s="23">
        <f t="shared" si="8"/>
        <v>0</v>
      </c>
      <c r="AE26" s="23">
        <f t="shared" si="8"/>
        <v>0</v>
      </c>
      <c r="AF26" s="23">
        <f t="shared" si="8"/>
        <v>0</v>
      </c>
      <c r="AG26" s="23">
        <f t="shared" si="8"/>
        <v>0</v>
      </c>
      <c r="AH26" s="23">
        <f t="shared" si="8"/>
        <v>0</v>
      </c>
      <c r="AI26" s="23">
        <f t="shared" si="8"/>
        <v>0</v>
      </c>
      <c r="AJ26" s="23">
        <f t="shared" si="8"/>
        <v>0</v>
      </c>
      <c r="AK26" s="23">
        <f t="shared" si="8"/>
        <v>0</v>
      </c>
      <c r="AL26" s="23">
        <f t="shared" si="8"/>
        <v>0</v>
      </c>
      <c r="AM26" s="23">
        <f t="shared" si="8"/>
        <v>0</v>
      </c>
      <c r="AN26" s="23">
        <f t="shared" si="8"/>
        <v>0</v>
      </c>
      <c r="AO26" s="23">
        <f t="shared" si="8"/>
        <v>0</v>
      </c>
      <c r="AP26" s="23">
        <f t="shared" si="8"/>
        <v>0</v>
      </c>
      <c r="AQ26" s="23">
        <f t="shared" si="8"/>
        <v>0</v>
      </c>
      <c r="AR26" s="23">
        <f t="shared" si="8"/>
        <v>0</v>
      </c>
      <c r="AS26" s="23">
        <f t="shared" si="8"/>
        <v>0</v>
      </c>
      <c r="AT26" s="23">
        <f t="shared" si="8"/>
        <v>0</v>
      </c>
      <c r="AU26" s="23">
        <f t="shared" si="8"/>
        <v>0</v>
      </c>
      <c r="AV26" s="23">
        <f t="shared" si="6"/>
        <v>0</v>
      </c>
      <c r="AW26" s="23">
        <f t="shared" si="5"/>
        <v>68.83244999999897</v>
      </c>
      <c r="AX26" s="6" t="s">
        <v>10</v>
      </c>
      <c r="AY26" s="28" t="s">
        <v>10</v>
      </c>
    </row>
    <row r="27" spans="20:50" ht="11.25">
      <c r="T27" s="28"/>
      <c r="AX27" s="18"/>
    </row>
    <row r="28" spans="5:51" ht="11.25">
      <c r="E28" s="28"/>
      <c r="F28" s="28"/>
      <c r="T28" s="28"/>
      <c r="AW28" s="28"/>
      <c r="AX28" s="18"/>
      <c r="AY28" s="28"/>
    </row>
    <row r="29" spans="3:50" ht="11.25">
      <c r="C29" s="28"/>
      <c r="E29" s="28"/>
      <c r="F29" s="28"/>
      <c r="AX29" s="18"/>
    </row>
    <row r="30" spans="5:50" ht="11.25">
      <c r="E30" s="28"/>
      <c r="F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X30" s="11"/>
    </row>
    <row r="31" spans="3:50" ht="11.25">
      <c r="C31" s="29"/>
      <c r="E31" s="29"/>
      <c r="F31" s="28"/>
      <c r="AX31" s="11"/>
    </row>
    <row r="32" spans="3:50" ht="11.25">
      <c r="C32" s="29"/>
      <c r="E32" s="29"/>
      <c r="F32" s="28"/>
      <c r="AX32" s="11"/>
    </row>
    <row r="33" spans="3:50" ht="11.25">
      <c r="C33" s="29"/>
      <c r="E33" s="29"/>
      <c r="F33" s="28"/>
      <c r="AX33" s="11"/>
    </row>
    <row r="34" spans="3:50" ht="11.25">
      <c r="C34" s="29"/>
      <c r="E34" s="29"/>
      <c r="F34" s="28"/>
      <c r="T34" s="30"/>
      <c r="U34" s="30"/>
      <c r="V34" s="30"/>
      <c r="W34" s="30"/>
      <c r="X34" s="30"/>
      <c r="Y34" s="30"/>
      <c r="Z34" s="30"/>
      <c r="AA34" s="30"/>
      <c r="AB34" s="30"/>
      <c r="AX34" s="11"/>
    </row>
    <row r="35" spans="3:50" ht="11.25">
      <c r="C35" s="29"/>
      <c r="E35" s="29"/>
      <c r="F35" s="28"/>
      <c r="AX35" s="11"/>
    </row>
    <row r="36" spans="3:50" ht="11.25">
      <c r="C36" s="29"/>
      <c r="E36" s="29"/>
      <c r="F36" s="28"/>
      <c r="AX36" s="11"/>
    </row>
    <row r="37" spans="3:50" ht="11.25">
      <c r="C37" s="29"/>
      <c r="E37" s="29"/>
      <c r="F37" s="28"/>
      <c r="AX37" s="11"/>
    </row>
    <row r="38" spans="3:50" ht="11.25">
      <c r="C38" s="29"/>
      <c r="E38" s="29"/>
      <c r="F38" s="28"/>
      <c r="AX38" s="11"/>
    </row>
    <row r="39" spans="3:50" ht="11.25">
      <c r="C39" s="29"/>
      <c r="E39" s="29"/>
      <c r="F39" s="28"/>
      <c r="AX39" s="11"/>
    </row>
    <row r="40" spans="5:50" ht="11.25">
      <c r="E40" s="29"/>
      <c r="F40" s="28"/>
      <c r="AX40" s="11"/>
    </row>
    <row r="41" spans="3:50" ht="11.25">
      <c r="C41" s="29"/>
      <c r="E41" s="29"/>
      <c r="F41" s="28"/>
      <c r="AX41" s="11"/>
    </row>
    <row r="42" spans="3:50" ht="11.25">
      <c r="C42" s="29"/>
      <c r="E42" s="29"/>
      <c r="F42" s="28"/>
      <c r="AX42" s="11"/>
    </row>
    <row r="43" spans="3:50" ht="11.25">
      <c r="C43" s="29"/>
      <c r="E43" s="29"/>
      <c r="F43" s="28"/>
      <c r="AX43" s="11"/>
    </row>
    <row r="44" spans="5:50" ht="11.25">
      <c r="E44" s="28"/>
      <c r="F44" s="28"/>
      <c r="AX44" s="11"/>
    </row>
    <row r="45" ht="11.25">
      <c r="AX45" s="11"/>
    </row>
    <row r="46" ht="11.25">
      <c r="AX46" s="11"/>
    </row>
    <row r="47" ht="11.25">
      <c r="AX47" s="11"/>
    </row>
    <row r="48" ht="11.25">
      <c r="AX48" s="11"/>
    </row>
    <row r="49" ht="11.25">
      <c r="AX49" s="11"/>
    </row>
    <row r="50" ht="11.25">
      <c r="AX50" s="11"/>
    </row>
    <row r="51" ht="11.25">
      <c r="AX51" s="11"/>
    </row>
    <row r="52" ht="11.25">
      <c r="AX52" s="11"/>
    </row>
    <row r="53" ht="11.25">
      <c r="AX53" s="11"/>
    </row>
    <row r="54" ht="11.25">
      <c r="AX54" s="11"/>
    </row>
    <row r="55" ht="11.25">
      <c r="AX55" s="11"/>
    </row>
    <row r="56" ht="11.25">
      <c r="AX56" s="11"/>
    </row>
    <row r="57" ht="11.25">
      <c r="AX57" s="11"/>
    </row>
    <row r="58" ht="11.25">
      <c r="AX58" s="11"/>
    </row>
    <row r="59" ht="11.25">
      <c r="AX59" s="11"/>
    </row>
    <row r="60" ht="11.25">
      <c r="AX60" s="11"/>
    </row>
    <row r="61" ht="11.25">
      <c r="AX61" s="11"/>
    </row>
    <row r="62" ht="11.25">
      <c r="AX62" s="11"/>
    </row>
    <row r="63" ht="11.25">
      <c r="AX63" s="11"/>
    </row>
    <row r="64" ht="11.25">
      <c r="AX64" s="11"/>
    </row>
    <row r="65" ht="11.25">
      <c r="AX65" s="11"/>
    </row>
    <row r="66" ht="11.25">
      <c r="AX66" s="11"/>
    </row>
    <row r="67" ht="11.25">
      <c r="AX67" s="11"/>
    </row>
    <row r="68" ht="11.25">
      <c r="AX68" s="11"/>
    </row>
    <row r="69" ht="11.25">
      <c r="AX69" s="11"/>
    </row>
    <row r="70" ht="11.25">
      <c r="AX70" s="11"/>
    </row>
    <row r="71" ht="11.25">
      <c r="AX71" s="11"/>
    </row>
    <row r="72" ht="11.25">
      <c r="AX72" s="11"/>
    </row>
    <row r="73" ht="11.25">
      <c r="AX73" s="11"/>
    </row>
    <row r="74" ht="11.25">
      <c r="AX74" s="11"/>
    </row>
    <row r="75" ht="11.25">
      <c r="AX75" s="11"/>
    </row>
    <row r="76" ht="11.25">
      <c r="AX76" s="11"/>
    </row>
    <row r="77" ht="11.25">
      <c r="AX77" s="11"/>
    </row>
    <row r="78" ht="11.25">
      <c r="AX78" s="11"/>
    </row>
    <row r="79" ht="11.25">
      <c r="AX79" s="11"/>
    </row>
    <row r="80" ht="11.25">
      <c r="AX80" s="11"/>
    </row>
    <row r="81" ht="11.25">
      <c r="AX81" s="11"/>
    </row>
    <row r="82" ht="11.25">
      <c r="AX82" s="11"/>
    </row>
    <row r="83" ht="11.25">
      <c r="AX83" s="11"/>
    </row>
    <row r="84" ht="11.25">
      <c r="AX84" s="11"/>
    </row>
    <row r="85" ht="11.25">
      <c r="AX85" s="11"/>
    </row>
    <row r="86" ht="11.25">
      <c r="AX86" s="11"/>
    </row>
    <row r="87" ht="11.25">
      <c r="AX87" s="11"/>
    </row>
    <row r="88" ht="11.25">
      <c r="AX88" s="11"/>
    </row>
    <row r="89" ht="11.25">
      <c r="AX89" s="11"/>
    </row>
    <row r="90" ht="11.25">
      <c r="AX90" s="11"/>
    </row>
    <row r="91" ht="11.25">
      <c r="AX91" s="11"/>
    </row>
    <row r="92" ht="11.25">
      <c r="AX92" s="11"/>
    </row>
    <row r="93" ht="11.25">
      <c r="AX93" s="11"/>
    </row>
    <row r="94" ht="11.25">
      <c r="AX94" s="11"/>
    </row>
    <row r="95" ht="11.25">
      <c r="AX95" s="11"/>
    </row>
    <row r="96" ht="11.25">
      <c r="AX96" s="11"/>
    </row>
    <row r="97" ht="11.25">
      <c r="AX97" s="11"/>
    </row>
    <row r="98" ht="11.25">
      <c r="AX98" s="11"/>
    </row>
    <row r="99" ht="11.25">
      <c r="AX99" s="11"/>
    </row>
    <row r="100" ht="11.25">
      <c r="AX100" s="11"/>
    </row>
    <row r="101" ht="11.25">
      <c r="AX101" s="11"/>
    </row>
    <row r="102" ht="11.25">
      <c r="AX102" s="11"/>
    </row>
    <row r="103" ht="11.25">
      <c r="AX103" s="11"/>
    </row>
    <row r="104" ht="11.25">
      <c r="AX104" s="11"/>
    </row>
    <row r="105" ht="11.25">
      <c r="AX105" s="11"/>
    </row>
    <row r="106" ht="11.25">
      <c r="AX106" s="11"/>
    </row>
    <row r="107" ht="11.25">
      <c r="AX107" s="11"/>
    </row>
    <row r="108" ht="11.25">
      <c r="AX108" s="11"/>
    </row>
    <row r="109" ht="11.25">
      <c r="AX109" s="11"/>
    </row>
    <row r="110" ht="11.25">
      <c r="AX110" s="11"/>
    </row>
    <row r="111" ht="11.25">
      <c r="AX111" s="11"/>
    </row>
    <row r="112" ht="11.25">
      <c r="AX112" s="11"/>
    </row>
    <row r="113" ht="11.25">
      <c r="AX113" s="11"/>
    </row>
    <row r="114" ht="11.25">
      <c r="AX114" s="11"/>
    </row>
    <row r="115" ht="11.25">
      <c r="AX115" s="11"/>
    </row>
    <row r="116" ht="11.25">
      <c r="AX116" s="11"/>
    </row>
    <row r="117" ht="11.25">
      <c r="AX117" s="11"/>
    </row>
    <row r="118" ht="11.25">
      <c r="AX118" s="11"/>
    </row>
    <row r="119" ht="11.25">
      <c r="AX119" s="11"/>
    </row>
    <row r="120" ht="11.25">
      <c r="AX120" s="11"/>
    </row>
    <row r="121" ht="11.25">
      <c r="AX121" s="11"/>
    </row>
    <row r="122" ht="11.25">
      <c r="AX122" s="11"/>
    </row>
    <row r="123" ht="11.25">
      <c r="AX123" s="11"/>
    </row>
    <row r="124" ht="11.25">
      <c r="AX124" s="11"/>
    </row>
    <row r="125" ht="11.25">
      <c r="AX125" s="11"/>
    </row>
    <row r="126" ht="11.25">
      <c r="AX126" s="11"/>
    </row>
    <row r="127" ht="11.25">
      <c r="AX127" s="11"/>
    </row>
    <row r="128" ht="11.25">
      <c r="AX128" s="11"/>
    </row>
    <row r="129" ht="11.25">
      <c r="AX129" s="11"/>
    </row>
    <row r="130" ht="11.25">
      <c r="AX130" s="11"/>
    </row>
    <row r="131" ht="11.25">
      <c r="AX131" s="11"/>
    </row>
    <row r="132" ht="11.25">
      <c r="AX132" s="11"/>
    </row>
    <row r="133" ht="11.25">
      <c r="AX133" s="11"/>
    </row>
    <row r="134" ht="11.25">
      <c r="AX134" s="11"/>
    </row>
    <row r="135" ht="11.25">
      <c r="AX135" s="11"/>
    </row>
    <row r="136" ht="11.25">
      <c r="AX136" s="11"/>
    </row>
    <row r="137" ht="11.25">
      <c r="AX137" s="11"/>
    </row>
    <row r="138" ht="11.25">
      <c r="AX138" s="11"/>
    </row>
    <row r="139" ht="11.25">
      <c r="AX139" s="11"/>
    </row>
    <row r="140" ht="11.25">
      <c r="AX140" s="11"/>
    </row>
    <row r="141" ht="11.25">
      <c r="AX141" s="11"/>
    </row>
    <row r="142" ht="11.25">
      <c r="AX142" s="11"/>
    </row>
    <row r="143" ht="11.25">
      <c r="AX143" s="11"/>
    </row>
    <row r="144" ht="11.25">
      <c r="AX144" s="11"/>
    </row>
    <row r="145" ht="11.25">
      <c r="AX145" s="11"/>
    </row>
    <row r="146" ht="11.25">
      <c r="AX146" s="11"/>
    </row>
    <row r="147" ht="11.25">
      <c r="AX147" s="11"/>
    </row>
    <row r="148" ht="11.25">
      <c r="AX148" s="11"/>
    </row>
    <row r="149" ht="11.25">
      <c r="AX149" s="11"/>
    </row>
    <row r="150" ht="11.25">
      <c r="AX150" s="11"/>
    </row>
    <row r="151" ht="11.25">
      <c r="AX151" s="11"/>
    </row>
    <row r="152" ht="11.25">
      <c r="AX152" s="11"/>
    </row>
    <row r="153" ht="11.25">
      <c r="AX153" s="11"/>
    </row>
    <row r="154" ht="11.25">
      <c r="AX154" s="11"/>
    </row>
    <row r="155" ht="11.25">
      <c r="AX155" s="11"/>
    </row>
    <row r="156" ht="11.25">
      <c r="AX156" s="11"/>
    </row>
    <row r="157" ht="11.25">
      <c r="AX157" s="11"/>
    </row>
    <row r="158" ht="11.25">
      <c r="AX158" s="11"/>
    </row>
    <row r="159" ht="11.25">
      <c r="AX159" s="11"/>
    </row>
    <row r="160" ht="11.25">
      <c r="AX160" s="11"/>
    </row>
    <row r="161" ht="11.25">
      <c r="AX161" s="11"/>
    </row>
    <row r="162" ht="11.25">
      <c r="AX162" s="11"/>
    </row>
    <row r="163" ht="11.25">
      <c r="AX163" s="11"/>
    </row>
    <row r="164" ht="11.25">
      <c r="AX164" s="11"/>
    </row>
    <row r="165" ht="11.25">
      <c r="AX165" s="11"/>
    </row>
    <row r="166" ht="11.25">
      <c r="AX166" s="11"/>
    </row>
    <row r="167" ht="11.25">
      <c r="AX167" s="11"/>
    </row>
    <row r="168" ht="11.25">
      <c r="AX168" s="11"/>
    </row>
    <row r="169" ht="11.25">
      <c r="AX169" s="11"/>
    </row>
    <row r="170" ht="11.25">
      <c r="AX170" s="11"/>
    </row>
    <row r="171" ht="11.25">
      <c r="AX171" s="11"/>
    </row>
    <row r="172" ht="11.25">
      <c r="AX172" s="11"/>
    </row>
    <row r="173" ht="11.25">
      <c r="AX173" s="11"/>
    </row>
    <row r="174" ht="11.25">
      <c r="AX174" s="11"/>
    </row>
    <row r="175" ht="11.25">
      <c r="AX175" s="11"/>
    </row>
    <row r="176" ht="11.25">
      <c r="AX176" s="11"/>
    </row>
    <row r="177" ht="11.25">
      <c r="AX177" s="11"/>
    </row>
    <row r="178" ht="11.25">
      <c r="AX178" s="11"/>
    </row>
    <row r="179" ht="11.25">
      <c r="AX179" s="11"/>
    </row>
    <row r="180" ht="11.25">
      <c r="AX180" s="11"/>
    </row>
    <row r="181" ht="11.25">
      <c r="AX181" s="11"/>
    </row>
    <row r="182" ht="11.25">
      <c r="AX182" s="11"/>
    </row>
    <row r="183" ht="11.25">
      <c r="AX183" s="11"/>
    </row>
    <row r="184" ht="11.25">
      <c r="AX184" s="11"/>
    </row>
    <row r="185" ht="11.25">
      <c r="AX185" s="11"/>
    </row>
    <row r="186" ht="11.25">
      <c r="AX186" s="11"/>
    </row>
    <row r="187" ht="11.25">
      <c r="AX187" s="11"/>
    </row>
    <row r="188" ht="11.25">
      <c r="AX188" s="11"/>
    </row>
    <row r="189" ht="11.25">
      <c r="AX189" s="11"/>
    </row>
    <row r="190" ht="11.25">
      <c r="AX190" s="11"/>
    </row>
    <row r="191" ht="11.25">
      <c r="AX191" s="11"/>
    </row>
    <row r="192" ht="11.25">
      <c r="AX192" s="11"/>
    </row>
    <row r="193" ht="11.25">
      <c r="AX193" s="11"/>
    </row>
    <row r="194" ht="11.25">
      <c r="AX194" s="11"/>
    </row>
    <row r="195" ht="11.25">
      <c r="AX195" s="11"/>
    </row>
    <row r="196" ht="11.25">
      <c r="AX196" s="11"/>
    </row>
    <row r="197" ht="11.25">
      <c r="AX197" s="11"/>
    </row>
    <row r="198" ht="11.25">
      <c r="AX198" s="11"/>
    </row>
    <row r="199" ht="11.25">
      <c r="AX199" s="11"/>
    </row>
    <row r="200" ht="11.25">
      <c r="AX200" s="11"/>
    </row>
    <row r="201" ht="11.25">
      <c r="AX201" s="11"/>
    </row>
    <row r="202" ht="11.25">
      <c r="AX202" s="11"/>
    </row>
    <row r="203" ht="11.25">
      <c r="AX203" s="11"/>
    </row>
    <row r="204" ht="11.25">
      <c r="AX204" s="11"/>
    </row>
    <row r="205" ht="11.25">
      <c r="AX205" s="11"/>
    </row>
    <row r="206" ht="11.25">
      <c r="AX206" s="11"/>
    </row>
    <row r="207" ht="11.25">
      <c r="AX207" s="11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A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AT5"/>
    </sheetView>
  </sheetViews>
  <sheetFormatPr defaultColWidth="9.00390625" defaultRowHeight="12.75"/>
  <cols>
    <col min="1" max="1" width="4.125" style="55" customWidth="1"/>
    <col min="2" max="2" width="18.75390625" style="55" bestFit="1" customWidth="1"/>
    <col min="3" max="4" width="8.00390625" style="55" bestFit="1" customWidth="1"/>
    <col min="5" max="5" width="6.625" style="55" bestFit="1" customWidth="1"/>
    <col min="6" max="6" width="8.00390625" style="55" bestFit="1" customWidth="1"/>
    <col min="7" max="18" width="5.875" style="55" customWidth="1"/>
    <col min="19" max="19" width="8.00390625" style="55" bestFit="1" customWidth="1"/>
    <col min="20" max="21" width="6.125" style="55" customWidth="1"/>
    <col min="22" max="23" width="5.25390625" style="55" customWidth="1"/>
    <col min="24" max="24" width="6.375" style="55" customWidth="1"/>
    <col min="25" max="25" width="6.125" style="55" customWidth="1"/>
    <col min="26" max="26" width="5.75390625" style="55" customWidth="1"/>
    <col min="27" max="27" width="4.375" style="55" customWidth="1"/>
    <col min="28" max="33" width="5.25390625" style="55" customWidth="1"/>
    <col min="34" max="34" width="6.125" style="55" customWidth="1"/>
    <col min="35" max="35" width="4.375" style="55" customWidth="1"/>
    <col min="36" max="36" width="3.625" style="55" customWidth="1"/>
    <col min="37" max="37" width="6.125" style="55" customWidth="1"/>
    <col min="38" max="39" width="5.25390625" style="55" customWidth="1"/>
    <col min="40" max="40" width="4.375" style="55" customWidth="1"/>
    <col min="41" max="41" width="3.625" style="55" customWidth="1"/>
    <col min="42" max="42" width="4.375" style="55" customWidth="1"/>
    <col min="43" max="44" width="3.625" style="55" customWidth="1"/>
    <col min="45" max="46" width="3.00390625" style="55" customWidth="1"/>
    <col min="47" max="47" width="7.125" style="55" bestFit="1" customWidth="1"/>
    <col min="48" max="48" width="8.00390625" style="55" bestFit="1" customWidth="1"/>
    <col min="49" max="49" width="9.25390625" style="55" bestFit="1" customWidth="1"/>
    <col min="50" max="50" width="19.00390625" style="56" customWidth="1"/>
    <col min="51" max="16384" width="9.125" style="55" customWidth="1"/>
  </cols>
  <sheetData>
    <row r="1" spans="3:50" ht="12.75">
      <c r="C1" s="12" t="s">
        <v>82</v>
      </c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X1" s="57"/>
    </row>
    <row r="2" spans="1:50" s="57" customFormat="1" ht="11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56"/>
    </row>
    <row r="3" spans="1:51" s="58" customFormat="1" ht="11.25">
      <c r="A3" s="159"/>
      <c r="B3" s="159" t="s">
        <v>11</v>
      </c>
      <c r="C3" s="159"/>
      <c r="D3" s="159"/>
      <c r="E3" s="159"/>
      <c r="F3" s="159"/>
      <c r="G3" s="159" t="s">
        <v>25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74" t="s">
        <v>40</v>
      </c>
      <c r="AX3" s="82"/>
      <c r="AY3" s="82"/>
    </row>
    <row r="4" spans="1:51" s="58" customFormat="1" ht="11.25">
      <c r="A4" s="159"/>
      <c r="B4" s="166" t="s">
        <v>46</v>
      </c>
      <c r="C4" s="156" t="s">
        <v>54</v>
      </c>
      <c r="D4" s="156" t="s">
        <v>37</v>
      </c>
      <c r="E4" s="156" t="s">
        <v>9</v>
      </c>
      <c r="F4" s="156" t="s">
        <v>38</v>
      </c>
      <c r="G4" s="159" t="s">
        <v>35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 t="s">
        <v>36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56" t="s">
        <v>39</v>
      </c>
      <c r="AW4" s="174"/>
      <c r="AX4" s="166" t="s">
        <v>46</v>
      </c>
      <c r="AY4" s="82"/>
    </row>
    <row r="5" spans="1:51" s="58" customFormat="1" ht="102.75">
      <c r="A5" s="159"/>
      <c r="B5" s="166"/>
      <c r="C5" s="156"/>
      <c r="D5" s="156"/>
      <c r="E5" s="156"/>
      <c r="F5" s="156"/>
      <c r="G5" s="59" t="s">
        <v>27</v>
      </c>
      <c r="H5" s="59" t="s">
        <v>28</v>
      </c>
      <c r="I5" s="59" t="s">
        <v>29</v>
      </c>
      <c r="J5" s="59" t="s">
        <v>30</v>
      </c>
      <c r="K5" s="59" t="s">
        <v>31</v>
      </c>
      <c r="L5" s="59" t="s">
        <v>32</v>
      </c>
      <c r="M5" s="59" t="s">
        <v>33</v>
      </c>
      <c r="N5" s="16" t="s">
        <v>85</v>
      </c>
      <c r="O5" s="59" t="s">
        <v>41</v>
      </c>
      <c r="P5" s="59" t="s">
        <v>42</v>
      </c>
      <c r="Q5" s="59" t="s">
        <v>55</v>
      </c>
      <c r="R5" s="59" t="s">
        <v>64</v>
      </c>
      <c r="S5" s="59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59" t="s">
        <v>34</v>
      </c>
      <c r="AV5" s="156"/>
      <c r="AW5" s="174"/>
      <c r="AX5" s="166"/>
      <c r="AY5" s="82" t="s">
        <v>10</v>
      </c>
    </row>
    <row r="6" spans="1:52" ht="12" thickBot="1">
      <c r="A6" s="157" t="s">
        <v>43</v>
      </c>
      <c r="B6" s="60" t="s">
        <v>0</v>
      </c>
      <c r="C6" s="6">
        <f>'10'!AW6</f>
        <v>4.9372999999999365</v>
      </c>
      <c r="D6" s="70"/>
      <c r="E6" s="60"/>
      <c r="F6" s="61">
        <f>SUM(C6:E6)</f>
        <v>4.9372999999999365</v>
      </c>
      <c r="G6" s="73"/>
      <c r="H6" s="73"/>
      <c r="I6" s="44"/>
      <c r="J6" s="73"/>
      <c r="K6" s="73"/>
      <c r="L6" s="73"/>
      <c r="M6" s="73"/>
      <c r="N6" s="73"/>
      <c r="O6" s="73"/>
      <c r="P6" s="73"/>
      <c r="Q6" s="73"/>
      <c r="R6" s="60"/>
      <c r="S6" s="61">
        <f>SUM(G6:R6)</f>
        <v>0</v>
      </c>
      <c r="T6" s="84"/>
      <c r="U6" s="84"/>
      <c r="V6" s="84"/>
      <c r="W6" s="60"/>
      <c r="X6" s="60"/>
      <c r="Y6" s="84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1">
        <f>SUM(T6:AT6)</f>
        <v>0</v>
      </c>
      <c r="AV6" s="61">
        <f>S6+AU6</f>
        <v>0</v>
      </c>
      <c r="AW6" s="61">
        <f>F6-AV6</f>
        <v>4.9372999999999365</v>
      </c>
      <c r="AX6" s="60" t="s">
        <v>0</v>
      </c>
      <c r="AY6" s="83" t="s">
        <v>10</v>
      </c>
      <c r="AZ6" s="62"/>
    </row>
    <row r="7" spans="1:52" ht="12" thickBot="1">
      <c r="A7" s="157"/>
      <c r="B7" s="60" t="s">
        <v>1</v>
      </c>
      <c r="C7" s="6">
        <f>'10'!AW7</f>
        <v>-0.7460000000000484</v>
      </c>
      <c r="D7" s="71"/>
      <c r="E7" s="60"/>
      <c r="F7" s="61">
        <f aca="true" t="shared" si="0" ref="F7:F22">SUM(C7:E7)</f>
        <v>-0.7460000000000484</v>
      </c>
      <c r="G7" s="73"/>
      <c r="H7" s="74"/>
      <c r="I7" s="45"/>
      <c r="J7" s="73"/>
      <c r="K7" s="74"/>
      <c r="L7" s="73"/>
      <c r="M7" s="73"/>
      <c r="N7" s="73"/>
      <c r="O7" s="73"/>
      <c r="P7" s="73"/>
      <c r="Q7" s="73"/>
      <c r="R7" s="60"/>
      <c r="S7" s="61">
        <f aca="true" t="shared" si="1" ref="S7:S20">SUM(G7:R7)</f>
        <v>0</v>
      </c>
      <c r="T7" s="84"/>
      <c r="U7" s="84"/>
      <c r="V7" s="84"/>
      <c r="W7" s="60"/>
      <c r="X7" s="60"/>
      <c r="Y7" s="84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>
        <f aca="true" t="shared" si="2" ref="AU7:AU25">SUM(T7:AT7)</f>
        <v>0</v>
      </c>
      <c r="AV7" s="61">
        <f aca="true" t="shared" si="3" ref="AV7:AV19">S7+AU7</f>
        <v>0</v>
      </c>
      <c r="AW7" s="61">
        <f aca="true" t="shared" si="4" ref="AW7:AW25">F7-AV7</f>
        <v>-0.7460000000000484</v>
      </c>
      <c r="AX7" s="60" t="s">
        <v>1</v>
      </c>
      <c r="AY7" s="83" t="s">
        <v>10</v>
      </c>
      <c r="AZ7" s="62"/>
    </row>
    <row r="8" spans="1:52" ht="12" thickBot="1">
      <c r="A8" s="157"/>
      <c r="B8" s="60" t="s">
        <v>2</v>
      </c>
      <c r="C8" s="6">
        <f>'10'!AW8</f>
        <v>11.999000000000038</v>
      </c>
      <c r="D8" s="71"/>
      <c r="E8" s="60"/>
      <c r="F8" s="61">
        <f t="shared" si="0"/>
        <v>11.999000000000038</v>
      </c>
      <c r="G8" s="74"/>
      <c r="H8" s="73"/>
      <c r="I8" s="45"/>
      <c r="J8" s="74"/>
      <c r="K8" s="74"/>
      <c r="L8" s="74"/>
      <c r="M8" s="74"/>
      <c r="N8" s="74"/>
      <c r="O8" s="74"/>
      <c r="P8" s="74"/>
      <c r="Q8" s="74"/>
      <c r="R8" s="60"/>
      <c r="S8" s="61">
        <f t="shared" si="1"/>
        <v>0</v>
      </c>
      <c r="T8" s="84"/>
      <c r="U8" s="84"/>
      <c r="V8" s="84"/>
      <c r="W8" s="60"/>
      <c r="X8" s="60"/>
      <c r="Y8" s="84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>
        <f t="shared" si="2"/>
        <v>0</v>
      </c>
      <c r="AV8" s="61">
        <f t="shared" si="3"/>
        <v>0</v>
      </c>
      <c r="AW8" s="61">
        <f t="shared" si="4"/>
        <v>11.999000000000038</v>
      </c>
      <c r="AX8" s="60" t="s">
        <v>2</v>
      </c>
      <c r="AY8" s="83" t="s">
        <v>10</v>
      </c>
      <c r="AZ8" s="62"/>
    </row>
    <row r="9" spans="1:52" ht="12" thickBot="1">
      <c r="A9" s="157"/>
      <c r="B9" s="6" t="s">
        <v>29</v>
      </c>
      <c r="C9" s="6">
        <f>'10'!AW9</f>
        <v>-0.5999999999996817</v>
      </c>
      <c r="D9" s="71"/>
      <c r="E9" s="60"/>
      <c r="F9" s="61">
        <f t="shared" si="0"/>
        <v>-0.5999999999996817</v>
      </c>
      <c r="G9" s="74"/>
      <c r="H9" s="74"/>
      <c r="I9" s="44"/>
      <c r="J9" s="74"/>
      <c r="K9" s="74"/>
      <c r="L9" s="74"/>
      <c r="M9" s="74"/>
      <c r="N9" s="74"/>
      <c r="O9" s="74"/>
      <c r="P9" s="74"/>
      <c r="Q9" s="74"/>
      <c r="R9" s="60"/>
      <c r="S9" s="61">
        <f t="shared" si="1"/>
        <v>0</v>
      </c>
      <c r="T9" s="85"/>
      <c r="U9" s="85"/>
      <c r="V9" s="85"/>
      <c r="W9" s="63"/>
      <c r="X9" s="63"/>
      <c r="Y9" s="85"/>
      <c r="Z9" s="63"/>
      <c r="AA9" s="63"/>
      <c r="AB9" s="63"/>
      <c r="AC9" s="63"/>
      <c r="AD9" s="63"/>
      <c r="AE9" s="63"/>
      <c r="AF9" s="63"/>
      <c r="AG9" s="63"/>
      <c r="AH9" s="63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>
        <f t="shared" si="2"/>
        <v>0</v>
      </c>
      <c r="AV9" s="61">
        <f t="shared" si="3"/>
        <v>0</v>
      </c>
      <c r="AW9" s="61">
        <f t="shared" si="4"/>
        <v>-0.5999999999996817</v>
      </c>
      <c r="AX9" s="6" t="s">
        <v>29</v>
      </c>
      <c r="AY9" s="83" t="s">
        <v>10</v>
      </c>
      <c r="AZ9" s="62"/>
    </row>
    <row r="10" spans="1:52" ht="12" thickBot="1">
      <c r="A10" s="157"/>
      <c r="B10" s="60" t="s">
        <v>24</v>
      </c>
      <c r="C10" s="6">
        <f>'10'!AW10</f>
        <v>10.102999999999781</v>
      </c>
      <c r="D10" s="71"/>
      <c r="E10" s="60"/>
      <c r="F10" s="61">
        <f t="shared" si="0"/>
        <v>10.102999999999781</v>
      </c>
      <c r="G10" s="74"/>
      <c r="H10" s="74"/>
      <c r="I10" s="45"/>
      <c r="J10" s="74"/>
      <c r="K10" s="73"/>
      <c r="L10" s="74"/>
      <c r="M10" s="73"/>
      <c r="N10" s="73"/>
      <c r="O10" s="73"/>
      <c r="P10" s="73"/>
      <c r="Q10" s="73"/>
      <c r="R10" s="60"/>
      <c r="S10" s="61">
        <f t="shared" si="1"/>
        <v>0</v>
      </c>
      <c r="T10" s="85"/>
      <c r="U10" s="85"/>
      <c r="V10" s="85"/>
      <c r="W10" s="63"/>
      <c r="X10" s="63"/>
      <c r="Y10" s="85"/>
      <c r="Z10" s="63"/>
      <c r="AA10" s="63"/>
      <c r="AB10" s="63"/>
      <c r="AC10" s="63"/>
      <c r="AD10" s="63"/>
      <c r="AE10" s="63"/>
      <c r="AF10" s="63"/>
      <c r="AG10" s="63"/>
      <c r="AH10" s="63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>
        <f t="shared" si="2"/>
        <v>0</v>
      </c>
      <c r="AV10" s="61">
        <f t="shared" si="3"/>
        <v>0</v>
      </c>
      <c r="AW10" s="61">
        <f t="shared" si="4"/>
        <v>10.102999999999781</v>
      </c>
      <c r="AX10" s="60" t="s">
        <v>24</v>
      </c>
      <c r="AY10" s="83" t="s">
        <v>10</v>
      </c>
      <c r="AZ10" s="62"/>
    </row>
    <row r="11" spans="1:52" ht="12" thickBot="1">
      <c r="A11" s="157"/>
      <c r="B11" s="60" t="s">
        <v>8</v>
      </c>
      <c r="C11" s="6">
        <f>'10'!AW11</f>
        <v>11.900999999999712</v>
      </c>
      <c r="D11" s="71"/>
      <c r="E11" s="60"/>
      <c r="F11" s="61">
        <f t="shared" si="0"/>
        <v>11.900999999999712</v>
      </c>
      <c r="G11" s="73"/>
      <c r="H11" s="74"/>
      <c r="I11" s="45"/>
      <c r="J11" s="73"/>
      <c r="K11" s="73"/>
      <c r="L11" s="73"/>
      <c r="M11" s="74"/>
      <c r="N11" s="74"/>
      <c r="O11" s="73"/>
      <c r="P11" s="74"/>
      <c r="Q11" s="74"/>
      <c r="R11" s="60"/>
      <c r="S11" s="61">
        <f t="shared" si="1"/>
        <v>0</v>
      </c>
      <c r="T11" s="85"/>
      <c r="U11" s="85"/>
      <c r="V11" s="85"/>
      <c r="W11" s="63"/>
      <c r="X11" s="63"/>
      <c r="Y11" s="85"/>
      <c r="Z11" s="63"/>
      <c r="AA11" s="63"/>
      <c r="AB11" s="63"/>
      <c r="AC11" s="63"/>
      <c r="AD11" s="63"/>
      <c r="AE11" s="63"/>
      <c r="AF11" s="63"/>
      <c r="AG11" s="63"/>
      <c r="AH11" s="63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>
        <f t="shared" si="2"/>
        <v>0</v>
      </c>
      <c r="AV11" s="61">
        <f t="shared" si="3"/>
        <v>0</v>
      </c>
      <c r="AW11" s="61">
        <f t="shared" si="4"/>
        <v>11.900999999999712</v>
      </c>
      <c r="AX11" s="60" t="s">
        <v>8</v>
      </c>
      <c r="AY11" s="83" t="s">
        <v>10</v>
      </c>
      <c r="AZ11" s="62"/>
    </row>
    <row r="12" spans="1:52" ht="12" thickBot="1">
      <c r="A12" s="157"/>
      <c r="B12" s="60" t="s">
        <v>3</v>
      </c>
      <c r="C12" s="6">
        <f>'10'!AW12</f>
        <v>16.481949999999784</v>
      </c>
      <c r="D12" s="71"/>
      <c r="E12" s="60"/>
      <c r="F12" s="61">
        <f t="shared" si="0"/>
        <v>16.481949999999784</v>
      </c>
      <c r="G12" s="74"/>
      <c r="H12" s="74"/>
      <c r="I12" s="45"/>
      <c r="J12" s="73"/>
      <c r="K12" s="73"/>
      <c r="L12" s="73"/>
      <c r="M12" s="73"/>
      <c r="N12" s="73"/>
      <c r="O12" s="44"/>
      <c r="P12" s="73"/>
      <c r="Q12" s="73"/>
      <c r="R12" s="60"/>
      <c r="S12" s="61">
        <f t="shared" si="1"/>
        <v>0</v>
      </c>
      <c r="T12" s="84"/>
      <c r="U12" s="84"/>
      <c r="V12" s="84"/>
      <c r="W12" s="64"/>
      <c r="X12" s="64"/>
      <c r="Y12" s="84"/>
      <c r="Z12" s="64"/>
      <c r="AA12" s="64"/>
      <c r="AB12" s="64"/>
      <c r="AC12" s="63"/>
      <c r="AD12" s="63"/>
      <c r="AE12" s="63"/>
      <c r="AF12" s="63"/>
      <c r="AG12" s="63"/>
      <c r="AH12" s="63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>
        <f t="shared" si="2"/>
        <v>0</v>
      </c>
      <c r="AV12" s="61">
        <f t="shared" si="3"/>
        <v>0</v>
      </c>
      <c r="AW12" s="61">
        <f t="shared" si="4"/>
        <v>16.481949999999784</v>
      </c>
      <c r="AX12" s="60" t="s">
        <v>3</v>
      </c>
      <c r="AY12" s="83" t="s">
        <v>10</v>
      </c>
      <c r="AZ12" s="62"/>
    </row>
    <row r="13" spans="1:52" ht="12" thickBot="1">
      <c r="A13" s="157"/>
      <c r="B13" s="60" t="s">
        <v>4</v>
      </c>
      <c r="C13" s="6">
        <f>'10'!AW13</f>
        <v>-5.640000000000008</v>
      </c>
      <c r="D13" s="71"/>
      <c r="E13" s="60"/>
      <c r="F13" s="61">
        <f t="shared" si="0"/>
        <v>-5.640000000000008</v>
      </c>
      <c r="G13" s="74"/>
      <c r="H13" s="74"/>
      <c r="I13" s="45"/>
      <c r="J13" s="74"/>
      <c r="K13" s="74"/>
      <c r="L13" s="73"/>
      <c r="M13" s="73"/>
      <c r="N13" s="73"/>
      <c r="O13" s="73"/>
      <c r="P13" s="73"/>
      <c r="Q13" s="73"/>
      <c r="R13" s="60"/>
      <c r="S13" s="61">
        <f t="shared" si="1"/>
        <v>0</v>
      </c>
      <c r="T13" s="85"/>
      <c r="U13" s="85"/>
      <c r="V13" s="85"/>
      <c r="W13" s="60"/>
      <c r="X13" s="60"/>
      <c r="Y13" s="85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>
        <f t="shared" si="2"/>
        <v>0</v>
      </c>
      <c r="AV13" s="61">
        <f t="shared" si="3"/>
        <v>0</v>
      </c>
      <c r="AW13" s="61">
        <f t="shared" si="4"/>
        <v>-5.640000000000008</v>
      </c>
      <c r="AX13" s="60" t="s">
        <v>4</v>
      </c>
      <c r="AY13" s="83" t="s">
        <v>10</v>
      </c>
      <c r="AZ13" s="62"/>
    </row>
    <row r="14" spans="1:52" ht="12" thickBot="1">
      <c r="A14" s="157"/>
      <c r="B14" s="60" t="s">
        <v>23</v>
      </c>
      <c r="C14" s="6">
        <f>'10'!AW14</f>
        <v>-5.376800000000017</v>
      </c>
      <c r="D14" s="71"/>
      <c r="E14" s="60"/>
      <c r="F14" s="61">
        <f t="shared" si="0"/>
        <v>-5.376800000000017</v>
      </c>
      <c r="G14" s="74"/>
      <c r="H14" s="74"/>
      <c r="I14" s="45"/>
      <c r="J14" s="74"/>
      <c r="K14" s="74"/>
      <c r="L14" s="73"/>
      <c r="M14" s="74"/>
      <c r="N14" s="73"/>
      <c r="O14" s="73"/>
      <c r="P14" s="73"/>
      <c r="Q14" s="74"/>
      <c r="R14" s="60"/>
      <c r="S14" s="61">
        <f t="shared" si="1"/>
        <v>0</v>
      </c>
      <c r="T14" s="85"/>
      <c r="U14" s="85"/>
      <c r="V14" s="85"/>
      <c r="W14" s="60"/>
      <c r="X14" s="60"/>
      <c r="Y14" s="85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>
        <f t="shared" si="2"/>
        <v>0</v>
      </c>
      <c r="AV14" s="61">
        <f t="shared" si="3"/>
        <v>0</v>
      </c>
      <c r="AW14" s="61">
        <f t="shared" si="4"/>
        <v>-5.376800000000017</v>
      </c>
      <c r="AX14" s="60" t="s">
        <v>23</v>
      </c>
      <c r="AY14" s="83" t="s">
        <v>10</v>
      </c>
      <c r="AZ14" s="62"/>
    </row>
    <row r="15" spans="1:52" ht="12" thickBot="1">
      <c r="A15" s="157"/>
      <c r="B15" s="60" t="s">
        <v>5</v>
      </c>
      <c r="C15" s="6">
        <f>'10'!AW15</f>
        <v>-0.007999999999960039</v>
      </c>
      <c r="D15" s="71"/>
      <c r="E15" s="60"/>
      <c r="F15" s="61">
        <f t="shared" si="0"/>
        <v>-0.007999999999960039</v>
      </c>
      <c r="G15" s="74"/>
      <c r="H15" s="74"/>
      <c r="I15" s="45"/>
      <c r="J15" s="74"/>
      <c r="K15" s="74"/>
      <c r="L15" s="73"/>
      <c r="M15" s="74"/>
      <c r="N15" s="74"/>
      <c r="O15" s="74"/>
      <c r="P15" s="73"/>
      <c r="Q15" s="74"/>
      <c r="R15" s="60"/>
      <c r="S15" s="61">
        <f t="shared" si="1"/>
        <v>0</v>
      </c>
      <c r="T15" s="85"/>
      <c r="U15" s="85"/>
      <c r="V15" s="85"/>
      <c r="W15" s="60"/>
      <c r="X15" s="60"/>
      <c r="Y15" s="85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>
        <f t="shared" si="2"/>
        <v>0</v>
      </c>
      <c r="AV15" s="61">
        <f t="shared" si="3"/>
        <v>0</v>
      </c>
      <c r="AW15" s="61">
        <f t="shared" si="4"/>
        <v>-0.007999999999960039</v>
      </c>
      <c r="AX15" s="60" t="s">
        <v>5</v>
      </c>
      <c r="AY15" s="83" t="s">
        <v>10</v>
      </c>
      <c r="AZ15" s="62"/>
    </row>
    <row r="16" spans="1:52" ht="12" thickBot="1">
      <c r="A16" s="157"/>
      <c r="B16" s="60" t="s">
        <v>6</v>
      </c>
      <c r="C16" s="6">
        <f>'10'!AW16</f>
        <v>0.19999999999949125</v>
      </c>
      <c r="D16" s="71"/>
      <c r="E16" s="60"/>
      <c r="F16" s="61">
        <f t="shared" si="0"/>
        <v>0.19999999999949125</v>
      </c>
      <c r="G16" s="74"/>
      <c r="H16" s="74"/>
      <c r="I16" s="44"/>
      <c r="J16" s="74"/>
      <c r="K16" s="74"/>
      <c r="L16" s="74"/>
      <c r="M16" s="74"/>
      <c r="N16" s="74"/>
      <c r="O16" s="74"/>
      <c r="P16" s="74"/>
      <c r="Q16" s="73"/>
      <c r="R16" s="60"/>
      <c r="S16" s="61">
        <f t="shared" si="1"/>
        <v>0</v>
      </c>
      <c r="T16" s="85"/>
      <c r="U16" s="85"/>
      <c r="V16" s="85"/>
      <c r="W16" s="60"/>
      <c r="X16" s="60"/>
      <c r="Y16" s="85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1">
        <f t="shared" si="2"/>
        <v>0</v>
      </c>
      <c r="AV16" s="61">
        <f t="shared" si="3"/>
        <v>0</v>
      </c>
      <c r="AW16" s="61">
        <f t="shared" si="4"/>
        <v>0.19999999999949125</v>
      </c>
      <c r="AX16" s="60" t="s">
        <v>6</v>
      </c>
      <c r="AY16" s="83" t="s">
        <v>10</v>
      </c>
      <c r="AZ16" s="62"/>
    </row>
    <row r="17" spans="1:52" ht="12" thickBot="1">
      <c r="A17" s="157"/>
      <c r="B17" s="6" t="s">
        <v>86</v>
      </c>
      <c r="C17" s="6">
        <f>'10'!AW17</f>
        <v>-0.30000000000012506</v>
      </c>
      <c r="D17" s="71"/>
      <c r="E17" s="60"/>
      <c r="F17" s="61">
        <f t="shared" si="0"/>
        <v>-0.30000000000012506</v>
      </c>
      <c r="G17" s="74"/>
      <c r="H17" s="74"/>
      <c r="I17" s="45"/>
      <c r="J17" s="74"/>
      <c r="K17" s="74"/>
      <c r="L17" s="74"/>
      <c r="M17" s="74"/>
      <c r="N17" s="73"/>
      <c r="O17" s="74"/>
      <c r="P17" s="74"/>
      <c r="Q17" s="74"/>
      <c r="R17" s="60"/>
      <c r="S17" s="61">
        <f t="shared" si="1"/>
        <v>0</v>
      </c>
      <c r="T17" s="85"/>
      <c r="U17" s="85"/>
      <c r="V17" s="85"/>
      <c r="W17" s="60"/>
      <c r="X17" s="60"/>
      <c r="Y17" s="85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1">
        <f t="shared" si="2"/>
        <v>0</v>
      </c>
      <c r="AV17" s="61">
        <f t="shared" si="3"/>
        <v>0</v>
      </c>
      <c r="AW17" s="61">
        <f t="shared" si="4"/>
        <v>-0.30000000000012506</v>
      </c>
      <c r="AX17" s="6" t="s">
        <v>86</v>
      </c>
      <c r="AY17" s="83" t="s">
        <v>10</v>
      </c>
      <c r="AZ17" s="62"/>
    </row>
    <row r="18" spans="1:52" ht="12" thickBot="1">
      <c r="A18" s="157"/>
      <c r="B18" s="6" t="s">
        <v>22</v>
      </c>
      <c r="C18" s="6">
        <f>'10'!AW18</f>
        <v>0.3275999999999981</v>
      </c>
      <c r="D18" s="71"/>
      <c r="E18" s="60"/>
      <c r="F18" s="61">
        <f t="shared" si="0"/>
        <v>0.3275999999999981</v>
      </c>
      <c r="G18" s="74"/>
      <c r="H18" s="74"/>
      <c r="I18" s="45"/>
      <c r="J18" s="74"/>
      <c r="K18" s="74"/>
      <c r="L18" s="73"/>
      <c r="M18" s="74"/>
      <c r="N18" s="73"/>
      <c r="O18" s="74"/>
      <c r="P18" s="74"/>
      <c r="Q18" s="74"/>
      <c r="R18" s="60"/>
      <c r="S18" s="61">
        <f t="shared" si="1"/>
        <v>0</v>
      </c>
      <c r="T18" s="84"/>
      <c r="U18" s="84"/>
      <c r="V18" s="84"/>
      <c r="W18" s="63"/>
      <c r="X18" s="63"/>
      <c r="Y18" s="84"/>
      <c r="Z18" s="63"/>
      <c r="AA18" s="63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>
        <v>0</v>
      </c>
      <c r="AT18" s="60"/>
      <c r="AU18" s="61">
        <f t="shared" si="2"/>
        <v>0</v>
      </c>
      <c r="AV18" s="61">
        <f>S18+AU18</f>
        <v>0</v>
      </c>
      <c r="AW18" s="61">
        <f t="shared" si="4"/>
        <v>0.3275999999999981</v>
      </c>
      <c r="AX18" s="6" t="s">
        <v>22</v>
      </c>
      <c r="AY18" s="83" t="s">
        <v>10</v>
      </c>
      <c r="AZ18" s="62"/>
    </row>
    <row r="19" spans="1:52" ht="11.25">
      <c r="A19" s="157"/>
      <c r="B19" s="6" t="s">
        <v>53</v>
      </c>
      <c r="C19" s="6">
        <f>'10'!AW19</f>
        <v>25.570999999999998</v>
      </c>
      <c r="D19" s="60"/>
      <c r="E19" s="60"/>
      <c r="F19" s="61">
        <f t="shared" si="0"/>
        <v>25.570999999999998</v>
      </c>
      <c r="G19" s="74"/>
      <c r="H19" s="74"/>
      <c r="I19" s="45"/>
      <c r="J19" s="74"/>
      <c r="K19" s="74"/>
      <c r="L19" s="74"/>
      <c r="M19" s="74"/>
      <c r="N19" s="73"/>
      <c r="O19" s="74"/>
      <c r="P19" s="74"/>
      <c r="Q19" s="73"/>
      <c r="R19" s="60"/>
      <c r="S19" s="61">
        <f t="shared" si="1"/>
        <v>0</v>
      </c>
      <c r="T19" s="85"/>
      <c r="U19" s="85"/>
      <c r="V19" s="85"/>
      <c r="W19" s="63"/>
      <c r="X19" s="63"/>
      <c r="Y19" s="85"/>
      <c r="Z19" s="63"/>
      <c r="AA19" s="63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1">
        <f t="shared" si="2"/>
        <v>0</v>
      </c>
      <c r="AV19" s="61">
        <f t="shared" si="3"/>
        <v>0</v>
      </c>
      <c r="AW19" s="61">
        <f t="shared" si="4"/>
        <v>25.570999999999998</v>
      </c>
      <c r="AX19" s="6" t="s">
        <v>53</v>
      </c>
      <c r="AY19" s="83" t="s">
        <v>10</v>
      </c>
      <c r="AZ19" s="62"/>
    </row>
    <row r="20" spans="1:52" ht="11.25">
      <c r="A20" s="77"/>
      <c r="B20" s="60" t="s">
        <v>65</v>
      </c>
      <c r="C20" s="6">
        <f>'10'!AW20</f>
        <v>0</v>
      </c>
      <c r="D20" s="60"/>
      <c r="E20" s="60"/>
      <c r="F20" s="61">
        <f t="shared" si="0"/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>
        <f t="shared" si="1"/>
        <v>0</v>
      </c>
      <c r="T20" s="84"/>
      <c r="U20" s="84"/>
      <c r="V20" s="84"/>
      <c r="W20" s="60"/>
      <c r="X20" s="60"/>
      <c r="Y20" s="84"/>
      <c r="Z20" s="63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1">
        <f t="shared" si="2"/>
        <v>0</v>
      </c>
      <c r="AV20" s="61">
        <f aca="true" t="shared" si="5" ref="AV20:AV26">S20+AU20</f>
        <v>0</v>
      </c>
      <c r="AW20" s="61">
        <f t="shared" si="4"/>
        <v>0</v>
      </c>
      <c r="AX20" s="60" t="s">
        <v>65</v>
      </c>
      <c r="AY20" s="83"/>
      <c r="AZ20" s="62"/>
    </row>
    <row r="21" spans="1:52" ht="11.25">
      <c r="A21" s="169" t="s">
        <v>45</v>
      </c>
      <c r="B21" s="60" t="s">
        <v>57</v>
      </c>
      <c r="C21" s="6">
        <f>'10'!AW21</f>
        <v>0.04640000000010147</v>
      </c>
      <c r="D21" s="60"/>
      <c r="E21" s="79"/>
      <c r="F21" s="61">
        <f t="shared" si="0"/>
        <v>0.04640000000010147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5"/>
      <c r="S21" s="61">
        <f>SUM(G21:Q21)</f>
        <v>0</v>
      </c>
      <c r="T21" s="79"/>
      <c r="U21" s="79"/>
      <c r="V21" s="79"/>
      <c r="W21" s="60"/>
      <c r="X21" s="60"/>
      <c r="Y21" s="79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1">
        <f t="shared" si="2"/>
        <v>0</v>
      </c>
      <c r="AV21" s="61">
        <f t="shared" si="5"/>
        <v>0</v>
      </c>
      <c r="AW21" s="61">
        <f t="shared" si="4"/>
        <v>0.04640000000010147</v>
      </c>
      <c r="AX21" s="60" t="s">
        <v>57</v>
      </c>
      <c r="AY21" s="83" t="s">
        <v>10</v>
      </c>
      <c r="AZ21" s="62"/>
    </row>
    <row r="22" spans="1:52" ht="11.25">
      <c r="A22" s="169"/>
      <c r="B22" s="60" t="s">
        <v>70</v>
      </c>
      <c r="C22" s="6">
        <f>'10'!AW22</f>
        <v>-0.022000000000002018</v>
      </c>
      <c r="D22" s="60"/>
      <c r="E22" s="60"/>
      <c r="F22" s="61">
        <f t="shared" si="0"/>
        <v>-0.022000000000002018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5"/>
      <c r="S22" s="61">
        <f>SUM(G22:Q22)</f>
        <v>0</v>
      </c>
      <c r="T22" s="79"/>
      <c r="U22" s="79"/>
      <c r="V22" s="79"/>
      <c r="W22" s="60"/>
      <c r="X22" s="60"/>
      <c r="Y22" s="79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>
        <f t="shared" si="2"/>
        <v>0</v>
      </c>
      <c r="AV22" s="61">
        <f t="shared" si="5"/>
        <v>0</v>
      </c>
      <c r="AW22" s="61">
        <f t="shared" si="4"/>
        <v>-0.022000000000002018</v>
      </c>
      <c r="AX22" s="60" t="s">
        <v>70</v>
      </c>
      <c r="AY22" s="83"/>
      <c r="AZ22" s="62"/>
    </row>
    <row r="23" spans="1:52" ht="11.25">
      <c r="A23" s="169"/>
      <c r="B23" s="81" t="s">
        <v>69</v>
      </c>
      <c r="C23" s="6">
        <f>'10'!AW23</f>
        <v>-0.03200000000003911</v>
      </c>
      <c r="D23" s="60"/>
      <c r="E23" s="60"/>
      <c r="F23" s="61">
        <f>SUM(C23:E23)</f>
        <v>-0.03200000000003911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5"/>
      <c r="S23" s="61">
        <f>SUM(G23:Q23)</f>
        <v>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1">
        <f t="shared" si="2"/>
        <v>0</v>
      </c>
      <c r="AV23" s="61">
        <f t="shared" si="5"/>
        <v>0</v>
      </c>
      <c r="AW23" s="61">
        <f t="shared" si="4"/>
        <v>-0.03200000000003911</v>
      </c>
      <c r="AX23" s="81" t="s">
        <v>69</v>
      </c>
      <c r="AY23" s="83"/>
      <c r="AZ23" s="62"/>
    </row>
    <row r="24" spans="1:52" ht="11.25">
      <c r="A24" s="169"/>
      <c r="B24" s="65" t="s">
        <v>12</v>
      </c>
      <c r="C24" s="6">
        <f>'10'!AW24</f>
        <v>-0.009999999999990905</v>
      </c>
      <c r="D24" s="60"/>
      <c r="E24" s="60"/>
      <c r="F24" s="61">
        <f>SUM(C24:E24)</f>
        <v>-0.009999999999990905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>
        <f>SUM(G24:Q24)</f>
        <v>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1">
        <f t="shared" si="2"/>
        <v>0</v>
      </c>
      <c r="AV24" s="61">
        <f t="shared" si="5"/>
        <v>0</v>
      </c>
      <c r="AW24" s="61">
        <f t="shared" si="4"/>
        <v>-0.009999999999990905</v>
      </c>
      <c r="AX24" s="65" t="s">
        <v>12</v>
      </c>
      <c r="AY24" s="83" t="s">
        <v>10</v>
      </c>
      <c r="AZ24" s="62"/>
    </row>
    <row r="25" spans="1:52" ht="11.25">
      <c r="A25" s="76"/>
      <c r="B25" s="65" t="s">
        <v>84</v>
      </c>
      <c r="C25" s="6">
        <f>'10'!AW25</f>
        <v>0</v>
      </c>
      <c r="D25" s="60"/>
      <c r="E25" s="60"/>
      <c r="F25" s="61">
        <f>SUM(C25:E25)</f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>
        <f>SUM(G25:Q25)</f>
        <v>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1">
        <f t="shared" si="2"/>
        <v>0</v>
      </c>
      <c r="AV25" s="61">
        <f>S25+AU25</f>
        <v>0</v>
      </c>
      <c r="AW25" s="61">
        <f t="shared" si="4"/>
        <v>0</v>
      </c>
      <c r="AX25" s="65" t="s">
        <v>84</v>
      </c>
      <c r="AY25" s="83"/>
      <c r="AZ25" s="62"/>
    </row>
    <row r="26" spans="1:51" s="62" customFormat="1" ht="11.25">
      <c r="A26" s="176" t="s">
        <v>26</v>
      </c>
      <c r="B26" s="176"/>
      <c r="C26" s="66">
        <f>SUM(C6:C25)</f>
        <v>68.83244999999897</v>
      </c>
      <c r="D26" s="66">
        <f>SUM(D6:D25)</f>
        <v>0</v>
      </c>
      <c r="E26" s="66">
        <f aca="true" t="shared" si="6" ref="E26:S26">SUM(E6:E25)</f>
        <v>0</v>
      </c>
      <c r="F26" s="66">
        <f>SUM(F6:F25)</f>
        <v>68.83244999999897</v>
      </c>
      <c r="G26" s="66">
        <f t="shared" si="6"/>
        <v>0</v>
      </c>
      <c r="H26" s="66">
        <f t="shared" si="6"/>
        <v>0</v>
      </c>
      <c r="I26" s="66">
        <f t="shared" si="6"/>
        <v>0</v>
      </c>
      <c r="J26" s="66">
        <f t="shared" si="6"/>
        <v>0</v>
      </c>
      <c r="K26" s="66">
        <f t="shared" si="6"/>
        <v>0</v>
      </c>
      <c r="L26" s="66">
        <f t="shared" si="6"/>
        <v>0</v>
      </c>
      <c r="M26" s="66">
        <f t="shared" si="6"/>
        <v>0</v>
      </c>
      <c r="N26" s="66">
        <f t="shared" si="6"/>
        <v>0</v>
      </c>
      <c r="O26" s="66">
        <f t="shared" si="6"/>
        <v>0</v>
      </c>
      <c r="P26" s="66">
        <f t="shared" si="6"/>
        <v>0</v>
      </c>
      <c r="Q26" s="66">
        <f t="shared" si="6"/>
        <v>0</v>
      </c>
      <c r="R26" s="66">
        <f t="shared" si="6"/>
        <v>0</v>
      </c>
      <c r="S26" s="66">
        <f t="shared" si="6"/>
        <v>0</v>
      </c>
      <c r="T26" s="66">
        <f aca="true" t="shared" si="7" ref="T26:AT26">SUM(T6:T25)</f>
        <v>0</v>
      </c>
      <c r="U26" s="66">
        <f t="shared" si="7"/>
        <v>0</v>
      </c>
      <c r="V26" s="66">
        <f t="shared" si="7"/>
        <v>0</v>
      </c>
      <c r="W26" s="66">
        <f t="shared" si="7"/>
        <v>0</v>
      </c>
      <c r="X26" s="66">
        <f t="shared" si="7"/>
        <v>0</v>
      </c>
      <c r="Y26" s="66">
        <f t="shared" si="7"/>
        <v>0</v>
      </c>
      <c r="Z26" s="66">
        <f t="shared" si="7"/>
        <v>0</v>
      </c>
      <c r="AA26" s="66">
        <f t="shared" si="7"/>
        <v>0</v>
      </c>
      <c r="AB26" s="66">
        <f t="shared" si="7"/>
        <v>0</v>
      </c>
      <c r="AC26" s="66">
        <f t="shared" si="7"/>
        <v>0</v>
      </c>
      <c r="AD26" s="66">
        <f t="shared" si="7"/>
        <v>0</v>
      </c>
      <c r="AE26" s="66">
        <f t="shared" si="7"/>
        <v>0</v>
      </c>
      <c r="AF26" s="66">
        <f t="shared" si="7"/>
        <v>0</v>
      </c>
      <c r="AG26" s="66">
        <f t="shared" si="7"/>
        <v>0</v>
      </c>
      <c r="AH26" s="66">
        <f t="shared" si="7"/>
        <v>0</v>
      </c>
      <c r="AI26" s="66">
        <f t="shared" si="7"/>
        <v>0</v>
      </c>
      <c r="AJ26" s="66">
        <f t="shared" si="7"/>
        <v>0</v>
      </c>
      <c r="AK26" s="66">
        <f t="shared" si="7"/>
        <v>0</v>
      </c>
      <c r="AL26" s="66">
        <f t="shared" si="7"/>
        <v>0</v>
      </c>
      <c r="AM26" s="66">
        <f t="shared" si="7"/>
        <v>0</v>
      </c>
      <c r="AN26" s="66">
        <f t="shared" si="7"/>
        <v>0</v>
      </c>
      <c r="AO26" s="66">
        <f t="shared" si="7"/>
        <v>0</v>
      </c>
      <c r="AP26" s="66">
        <f t="shared" si="7"/>
        <v>0</v>
      </c>
      <c r="AQ26" s="66">
        <f t="shared" si="7"/>
        <v>0</v>
      </c>
      <c r="AR26" s="66">
        <f t="shared" si="7"/>
        <v>0</v>
      </c>
      <c r="AS26" s="66">
        <f t="shared" si="7"/>
        <v>0</v>
      </c>
      <c r="AT26" s="66">
        <f t="shared" si="7"/>
        <v>0</v>
      </c>
      <c r="AU26" s="66">
        <f>SUM(AU6:AU25)</f>
        <v>0</v>
      </c>
      <c r="AV26" s="66">
        <f t="shared" si="5"/>
        <v>0</v>
      </c>
      <c r="AW26" s="66">
        <f>F26-AV26</f>
        <v>68.83244999999897</v>
      </c>
      <c r="AX26" s="60" t="s">
        <v>10</v>
      </c>
      <c r="AY26" s="83" t="s">
        <v>10</v>
      </c>
    </row>
    <row r="27" spans="20:50" ht="11.25">
      <c r="T27" s="62"/>
      <c r="AX27" s="67"/>
    </row>
    <row r="28" spans="5:51" ht="11.25">
      <c r="E28" s="62"/>
      <c r="F28" s="62"/>
      <c r="T28" s="62"/>
      <c r="AW28" s="62"/>
      <c r="AX28" s="67"/>
      <c r="AY28" s="62"/>
    </row>
    <row r="29" spans="3:50" ht="11.25">
      <c r="C29" s="62"/>
      <c r="D29" s="67"/>
      <c r="AX29" s="67"/>
    </row>
    <row r="30" spans="4:50" ht="11.25">
      <c r="D30" s="67"/>
      <c r="R30" s="62"/>
      <c r="S30" s="62"/>
      <c r="T30" s="62"/>
      <c r="AX30" s="57"/>
    </row>
    <row r="31" spans="3:50" ht="11.25">
      <c r="C31" s="68"/>
      <c r="D31" s="67"/>
      <c r="AX31" s="57"/>
    </row>
    <row r="32" spans="3:50" ht="11.25">
      <c r="C32" s="68"/>
      <c r="D32" s="18"/>
      <c r="AX32" s="57"/>
    </row>
    <row r="33" spans="3:50" ht="11.25">
      <c r="C33" s="68"/>
      <c r="D33" s="67"/>
      <c r="I33" s="62"/>
      <c r="J33" s="62"/>
      <c r="K33" s="62"/>
      <c r="L33" s="62"/>
      <c r="M33" s="62"/>
      <c r="N33" s="62"/>
      <c r="O33" s="62"/>
      <c r="P33" s="62"/>
      <c r="Q33" s="62"/>
      <c r="AX33" s="57"/>
    </row>
    <row r="34" spans="3:50" ht="11.25">
      <c r="C34" s="68"/>
      <c r="D34" s="67"/>
      <c r="T34" s="75"/>
      <c r="U34" s="69"/>
      <c r="V34" s="69"/>
      <c r="W34" s="69"/>
      <c r="X34" s="69"/>
      <c r="Y34" s="69"/>
      <c r="Z34" s="69"/>
      <c r="AA34" s="69"/>
      <c r="AB34" s="69"/>
      <c r="AX34" s="57"/>
    </row>
    <row r="35" spans="3:50" ht="11.25">
      <c r="C35" s="68"/>
      <c r="D35" s="67"/>
      <c r="AX35" s="57"/>
    </row>
    <row r="36" spans="3:50" ht="11.25">
      <c r="C36" s="68"/>
      <c r="D36" s="67"/>
      <c r="AX36" s="57"/>
    </row>
    <row r="37" spans="3:50" ht="11.25">
      <c r="C37" s="68"/>
      <c r="D37" s="67"/>
      <c r="AX37" s="57"/>
    </row>
    <row r="38" spans="3:50" ht="11.25">
      <c r="C38" s="68"/>
      <c r="D38" s="67"/>
      <c r="AX38" s="57"/>
    </row>
    <row r="39" spans="3:50" ht="11.25">
      <c r="C39" s="68"/>
      <c r="D39" s="67"/>
      <c r="AX39" s="57"/>
    </row>
    <row r="40" spans="4:50" ht="11.25">
      <c r="D40" s="18"/>
      <c r="AX40" s="57"/>
    </row>
    <row r="41" spans="3:50" ht="11.25">
      <c r="C41" s="68"/>
      <c r="D41" s="18"/>
      <c r="AX41" s="57"/>
    </row>
    <row r="42" spans="3:50" ht="11.25">
      <c r="C42" s="68"/>
      <c r="D42" s="18"/>
      <c r="AX42" s="57"/>
    </row>
    <row r="43" spans="3:50" ht="11.25">
      <c r="C43" s="68"/>
      <c r="D43" s="68"/>
      <c r="E43" s="68"/>
      <c r="F43" s="62"/>
      <c r="AX43" s="57"/>
    </row>
    <row r="44" spans="5:50" ht="11.25">
      <c r="E44" s="62"/>
      <c r="F44" s="62"/>
      <c r="AX44" s="57"/>
    </row>
    <row r="45" ht="11.25">
      <c r="AX45" s="57"/>
    </row>
    <row r="46" spans="4:50" ht="11.25">
      <c r="D46" s="67"/>
      <c r="AX46" s="57"/>
    </row>
    <row r="47" spans="4:50" ht="11.25">
      <c r="D47" s="67"/>
      <c r="AX47" s="57"/>
    </row>
    <row r="48" spans="4:50" ht="11.25">
      <c r="D48" s="67"/>
      <c r="AX48" s="57"/>
    </row>
    <row r="49" spans="4:50" ht="11.25">
      <c r="D49" s="18"/>
      <c r="AX49" s="57"/>
    </row>
    <row r="50" spans="4:50" ht="11.25">
      <c r="D50" s="67"/>
      <c r="AX50" s="57"/>
    </row>
    <row r="51" spans="4:50" ht="11.25">
      <c r="D51" s="67"/>
      <c r="AX51" s="57"/>
    </row>
    <row r="52" spans="4:50" ht="11.25">
      <c r="D52" s="67"/>
      <c r="AX52" s="57"/>
    </row>
    <row r="53" spans="4:50" ht="11.25">
      <c r="D53" s="67"/>
      <c r="AX53" s="57"/>
    </row>
    <row r="54" spans="4:50" ht="11.25">
      <c r="D54" s="67"/>
      <c r="AX54" s="57"/>
    </row>
    <row r="55" spans="4:50" ht="11.25">
      <c r="D55" s="67"/>
      <c r="AX55" s="57"/>
    </row>
    <row r="56" spans="4:50" ht="11.25">
      <c r="D56" s="67"/>
      <c r="AX56" s="57"/>
    </row>
    <row r="57" spans="4:50" ht="11.25">
      <c r="D57" s="18"/>
      <c r="AX57" s="57"/>
    </row>
    <row r="58" spans="4:50" ht="11.25">
      <c r="D58" s="18"/>
      <c r="AX58" s="57"/>
    </row>
    <row r="59" spans="4:50" ht="11.25">
      <c r="D59" s="18"/>
      <c r="AX59" s="57"/>
    </row>
    <row r="60" ht="11.25">
      <c r="AX60" s="57"/>
    </row>
    <row r="61" spans="4:50" ht="11.25">
      <c r="D61" s="67"/>
      <c r="AX61" s="57"/>
    </row>
    <row r="62" spans="4:50" ht="11.25">
      <c r="D62" s="67"/>
      <c r="AX62" s="57"/>
    </row>
    <row r="63" spans="4:50" ht="11.25">
      <c r="D63" s="67"/>
      <c r="AX63" s="57"/>
    </row>
    <row r="64" spans="4:50" ht="11.25">
      <c r="D64" s="18"/>
      <c r="AX64" s="57"/>
    </row>
    <row r="65" spans="4:50" ht="11.25">
      <c r="D65" s="67"/>
      <c r="AX65" s="57"/>
    </row>
    <row r="66" spans="4:50" ht="11.25">
      <c r="D66" s="67"/>
      <c r="AX66" s="57"/>
    </row>
    <row r="67" spans="4:50" ht="11.25">
      <c r="D67" s="67"/>
      <c r="AX67" s="57"/>
    </row>
    <row r="68" spans="4:50" ht="11.25">
      <c r="D68" s="67"/>
      <c r="AX68" s="57"/>
    </row>
    <row r="69" spans="4:50" ht="11.25">
      <c r="D69" s="67"/>
      <c r="AX69" s="57"/>
    </row>
    <row r="70" spans="4:50" ht="11.25">
      <c r="D70" s="67"/>
      <c r="AX70" s="57"/>
    </row>
    <row r="71" spans="4:50" ht="11.25">
      <c r="D71" s="67"/>
      <c r="AX71" s="57"/>
    </row>
    <row r="72" spans="4:50" ht="11.25">
      <c r="D72" s="18"/>
      <c r="AX72" s="57"/>
    </row>
    <row r="73" spans="4:50" ht="11.25">
      <c r="D73" s="18"/>
      <c r="AX73" s="57"/>
    </row>
    <row r="74" spans="4:50" ht="11.25">
      <c r="D74" s="18"/>
      <c r="AX74" s="57"/>
    </row>
    <row r="75" ht="11.25">
      <c r="AX75" s="57"/>
    </row>
    <row r="76" ht="11.25">
      <c r="AX76" s="57"/>
    </row>
    <row r="77" ht="11.25">
      <c r="AX77" s="57"/>
    </row>
    <row r="78" ht="11.25">
      <c r="AX78" s="57"/>
    </row>
    <row r="79" ht="11.25">
      <c r="AX79" s="57"/>
    </row>
    <row r="80" ht="11.25">
      <c r="AX80" s="57"/>
    </row>
    <row r="81" ht="11.25">
      <c r="AX81" s="57"/>
    </row>
    <row r="82" ht="11.25">
      <c r="AX82" s="57"/>
    </row>
    <row r="83" ht="11.25">
      <c r="AX83" s="57"/>
    </row>
    <row r="84" ht="11.25">
      <c r="AX84" s="57"/>
    </row>
    <row r="85" ht="11.25">
      <c r="AX85" s="57"/>
    </row>
    <row r="86" ht="11.25">
      <c r="AX86" s="57"/>
    </row>
    <row r="87" ht="11.25">
      <c r="AX87" s="57"/>
    </row>
    <row r="88" ht="11.25">
      <c r="AX88" s="57"/>
    </row>
    <row r="89" ht="11.25">
      <c r="AX89" s="57"/>
    </row>
    <row r="90" ht="11.25">
      <c r="AX90" s="57"/>
    </row>
    <row r="91" ht="11.25">
      <c r="AX91" s="57"/>
    </row>
    <row r="92" ht="11.25">
      <c r="AX92" s="57"/>
    </row>
    <row r="93" ht="11.25">
      <c r="AX93" s="57"/>
    </row>
    <row r="94" ht="11.25">
      <c r="AX94" s="57"/>
    </row>
    <row r="95" ht="11.25">
      <c r="AX95" s="57"/>
    </row>
    <row r="96" ht="11.25">
      <c r="AX96" s="57"/>
    </row>
    <row r="97" ht="11.25">
      <c r="AX97" s="57"/>
    </row>
    <row r="98" ht="11.25">
      <c r="AX98" s="57"/>
    </row>
    <row r="99" ht="11.25">
      <c r="AX99" s="57"/>
    </row>
    <row r="100" ht="11.25">
      <c r="AX100" s="57"/>
    </row>
    <row r="101" ht="11.25">
      <c r="AX101" s="57"/>
    </row>
    <row r="102" ht="11.25">
      <c r="AX102" s="57"/>
    </row>
    <row r="103" ht="11.25">
      <c r="AX103" s="57"/>
    </row>
    <row r="104" ht="11.25">
      <c r="AX104" s="57"/>
    </row>
    <row r="105" ht="11.25">
      <c r="AX105" s="57"/>
    </row>
    <row r="106" ht="11.25">
      <c r="AX106" s="57"/>
    </row>
    <row r="107" ht="11.25">
      <c r="AX107" s="57"/>
    </row>
    <row r="108" ht="11.25">
      <c r="AX108" s="57"/>
    </row>
    <row r="109" ht="11.25">
      <c r="AX109" s="57"/>
    </row>
    <row r="110" ht="11.25">
      <c r="AX110" s="57"/>
    </row>
    <row r="111" ht="11.25">
      <c r="AX111" s="57"/>
    </row>
    <row r="112" ht="11.25">
      <c r="AX112" s="57"/>
    </row>
    <row r="113" ht="11.25">
      <c r="AX113" s="57"/>
    </row>
    <row r="114" ht="11.25">
      <c r="AX114" s="57"/>
    </row>
    <row r="115" ht="11.25">
      <c r="AX115" s="57"/>
    </row>
    <row r="116" ht="11.25">
      <c r="AX116" s="57"/>
    </row>
    <row r="117" ht="11.25">
      <c r="AX117" s="57"/>
    </row>
    <row r="118" ht="11.25">
      <c r="AX118" s="57"/>
    </row>
    <row r="119" ht="11.25">
      <c r="AX119" s="57"/>
    </row>
    <row r="120" ht="11.25">
      <c r="AX120" s="57"/>
    </row>
    <row r="121" ht="11.25">
      <c r="AX121" s="57"/>
    </row>
    <row r="122" ht="11.25">
      <c r="AX122" s="57"/>
    </row>
    <row r="123" ht="11.25">
      <c r="AX123" s="57"/>
    </row>
    <row r="124" ht="11.25">
      <c r="AX124" s="57"/>
    </row>
    <row r="125" ht="11.25">
      <c r="AX125" s="57"/>
    </row>
    <row r="126" ht="11.25">
      <c r="AX126" s="57"/>
    </row>
    <row r="127" ht="11.25">
      <c r="AX127" s="57"/>
    </row>
    <row r="128" ht="11.25">
      <c r="AX128" s="57"/>
    </row>
    <row r="129" ht="11.25">
      <c r="AX129" s="57"/>
    </row>
    <row r="130" ht="11.25">
      <c r="AX130" s="57"/>
    </row>
    <row r="131" ht="11.25">
      <c r="AX131" s="57"/>
    </row>
    <row r="132" ht="11.25">
      <c r="AX132" s="57"/>
    </row>
    <row r="133" ht="11.25">
      <c r="AX133" s="57"/>
    </row>
    <row r="134" ht="11.25">
      <c r="AX134" s="57"/>
    </row>
    <row r="135" ht="11.25">
      <c r="AX135" s="57"/>
    </row>
    <row r="136" ht="11.25">
      <c r="AX136" s="57"/>
    </row>
    <row r="137" ht="11.25">
      <c r="AX137" s="57"/>
    </row>
    <row r="138" ht="11.25">
      <c r="AX138" s="57"/>
    </row>
    <row r="139" ht="11.25">
      <c r="AX139" s="57"/>
    </row>
    <row r="140" ht="11.25">
      <c r="AX140" s="57"/>
    </row>
    <row r="141" ht="11.25">
      <c r="AX141" s="57"/>
    </row>
    <row r="142" ht="11.25">
      <c r="AX142" s="57"/>
    </row>
    <row r="143" ht="11.25">
      <c r="AX143" s="57"/>
    </row>
    <row r="144" ht="11.25">
      <c r="AX144" s="57"/>
    </row>
    <row r="145" ht="11.25">
      <c r="AX145" s="57"/>
    </row>
    <row r="146" ht="11.25">
      <c r="AX146" s="57"/>
    </row>
    <row r="147" ht="11.25">
      <c r="AX147" s="57"/>
    </row>
    <row r="148" ht="11.25">
      <c r="AX148" s="57"/>
    </row>
    <row r="149" ht="11.25">
      <c r="AX149" s="57"/>
    </row>
    <row r="150" ht="11.25">
      <c r="AX150" s="57"/>
    </row>
    <row r="151" ht="11.25">
      <c r="AX151" s="57"/>
    </row>
    <row r="152" ht="11.25">
      <c r="AX152" s="57"/>
    </row>
    <row r="153" ht="11.25">
      <c r="AX153" s="57"/>
    </row>
    <row r="154" ht="11.25">
      <c r="AX154" s="57"/>
    </row>
    <row r="155" ht="11.25">
      <c r="AX155" s="57"/>
    </row>
    <row r="156" ht="11.25">
      <c r="AX156" s="57"/>
    </row>
    <row r="157" ht="11.25">
      <c r="AX157" s="57"/>
    </row>
    <row r="158" ht="11.25">
      <c r="AX158" s="57"/>
    </row>
    <row r="159" ht="11.25">
      <c r="AX159" s="57"/>
    </row>
    <row r="160" ht="11.25">
      <c r="AX160" s="57"/>
    </row>
    <row r="161" ht="11.25">
      <c r="AX161" s="57"/>
    </row>
    <row r="162" ht="11.25">
      <c r="AX162" s="57"/>
    </row>
    <row r="163" ht="11.25">
      <c r="AX163" s="57"/>
    </row>
    <row r="164" ht="11.25">
      <c r="AX164" s="57"/>
    </row>
    <row r="165" ht="11.25">
      <c r="AX165" s="57"/>
    </row>
    <row r="166" ht="11.25">
      <c r="AX166" s="57"/>
    </row>
    <row r="167" ht="11.25">
      <c r="AX167" s="57"/>
    </row>
    <row r="168" ht="11.25">
      <c r="AX168" s="57"/>
    </row>
    <row r="169" ht="11.25">
      <c r="AX169" s="57"/>
    </row>
    <row r="170" ht="11.25">
      <c r="AX170" s="57"/>
    </row>
    <row r="171" ht="11.25">
      <c r="AX171" s="57"/>
    </row>
    <row r="172" ht="11.25">
      <c r="AX172" s="57"/>
    </row>
    <row r="173" ht="11.25">
      <c r="AX173" s="57"/>
    </row>
    <row r="174" ht="11.25">
      <c r="AX174" s="57"/>
    </row>
    <row r="175" ht="11.25">
      <c r="AX175" s="57"/>
    </row>
    <row r="176" ht="11.25">
      <c r="AX176" s="57"/>
    </row>
    <row r="177" ht="11.25">
      <c r="AX177" s="57"/>
    </row>
    <row r="178" ht="11.25">
      <c r="AX178" s="57"/>
    </row>
    <row r="179" ht="11.25">
      <c r="AX179" s="57"/>
    </row>
    <row r="180" ht="11.25">
      <c r="AX180" s="57"/>
    </row>
    <row r="181" ht="11.25">
      <c r="AX181" s="57"/>
    </row>
    <row r="182" ht="11.25">
      <c r="AX182" s="57"/>
    </row>
    <row r="183" ht="11.25">
      <c r="AX183" s="57"/>
    </row>
    <row r="184" ht="11.25">
      <c r="AX184" s="57"/>
    </row>
    <row r="185" ht="11.25">
      <c r="AX185" s="57"/>
    </row>
    <row r="186" ht="11.25">
      <c r="AX186" s="57"/>
    </row>
    <row r="187" ht="11.25">
      <c r="AX187" s="57"/>
    </row>
    <row r="188" ht="11.25">
      <c r="AX188" s="57"/>
    </row>
    <row r="189" ht="11.25">
      <c r="AX189" s="57"/>
    </row>
    <row r="190" ht="11.25">
      <c r="AX190" s="57"/>
    </row>
    <row r="191" ht="11.25">
      <c r="AX191" s="57"/>
    </row>
    <row r="192" ht="11.25">
      <c r="AX192" s="57"/>
    </row>
    <row r="193" ht="11.25">
      <c r="AX193" s="57"/>
    </row>
    <row r="194" ht="11.25">
      <c r="AX194" s="57"/>
    </row>
    <row r="195" ht="11.25">
      <c r="AX195" s="57"/>
    </row>
    <row r="196" ht="11.25">
      <c r="AX196" s="57"/>
    </row>
    <row r="197" ht="11.25">
      <c r="AX197" s="57"/>
    </row>
    <row r="198" ht="11.25">
      <c r="AX198" s="57"/>
    </row>
    <row r="199" ht="11.25">
      <c r="AX199" s="57"/>
    </row>
    <row r="200" ht="11.25">
      <c r="AX200" s="57"/>
    </row>
    <row r="201" ht="11.25">
      <c r="AX201" s="57"/>
    </row>
    <row r="202" ht="11.25">
      <c r="AX202" s="57"/>
    </row>
    <row r="203" ht="11.25">
      <c r="AX203" s="57"/>
    </row>
    <row r="204" ht="11.25">
      <c r="AX204" s="57"/>
    </row>
    <row r="205" ht="11.25">
      <c r="AX205" s="57"/>
    </row>
    <row r="206" ht="11.25">
      <c r="AX206" s="57"/>
    </row>
    <row r="207" ht="11.25">
      <c r="AX207" s="57"/>
    </row>
  </sheetData>
  <sheetProtection/>
  <mergeCells count="17">
    <mergeCell ref="AX4:AX5"/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2.75"/>
  <cols>
    <col min="1" max="1" width="4.125" style="26" customWidth="1"/>
    <col min="2" max="2" width="18.75390625" style="26" bestFit="1" customWidth="1"/>
    <col min="3" max="4" width="8.00390625" style="26" bestFit="1" customWidth="1"/>
    <col min="5" max="5" width="6.625" style="26" bestFit="1" customWidth="1"/>
    <col min="6" max="6" width="8.00390625" style="26" bestFit="1" customWidth="1"/>
    <col min="7" max="18" width="5.875" style="26" customWidth="1"/>
    <col min="19" max="19" width="8.00390625" style="26" bestFit="1" customWidth="1"/>
    <col min="20" max="21" width="6.125" style="26" customWidth="1"/>
    <col min="22" max="23" width="5.25390625" style="26" customWidth="1"/>
    <col min="24" max="24" width="6.375" style="26" customWidth="1"/>
    <col min="25" max="25" width="6.125" style="26" customWidth="1"/>
    <col min="26" max="26" width="5.75390625" style="26" customWidth="1"/>
    <col min="27" max="27" width="6.125" style="26" customWidth="1"/>
    <col min="28" max="33" width="5.25390625" style="26" customWidth="1"/>
    <col min="34" max="34" width="6.125" style="26" customWidth="1"/>
    <col min="35" max="35" width="4.375" style="26" customWidth="1"/>
    <col min="36" max="36" width="3.625" style="26" customWidth="1"/>
    <col min="37" max="37" width="6.125" style="26" customWidth="1"/>
    <col min="38" max="39" width="5.25390625" style="26" customWidth="1"/>
    <col min="40" max="40" width="4.375" style="26" customWidth="1"/>
    <col min="41" max="41" width="3.625" style="26" customWidth="1"/>
    <col min="42" max="42" width="4.375" style="26" customWidth="1"/>
    <col min="43" max="44" width="3.625" style="26" customWidth="1"/>
    <col min="45" max="46" width="3.00390625" style="26" customWidth="1"/>
    <col min="47" max="47" width="7.125" style="11" bestFit="1" customWidth="1"/>
    <col min="48" max="48" width="8.00390625" style="11" bestFit="1" customWidth="1"/>
    <col min="49" max="49" width="9.25390625" style="11" bestFit="1" customWidth="1"/>
    <col min="50" max="50" width="19.00390625" style="13" customWidth="1"/>
    <col min="51" max="16384" width="9.125" style="26" customWidth="1"/>
  </cols>
  <sheetData>
    <row r="1" ht="12.75">
      <c r="C1" s="12" t="s">
        <v>83</v>
      </c>
    </row>
    <row r="2" spans="1:50" s="11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7" t="s">
        <v>54</v>
      </c>
      <c r="D4" s="147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4" t="s">
        <v>46</v>
      </c>
    </row>
    <row r="5" spans="1:51" s="15" customFormat="1" ht="102.75">
      <c r="A5" s="137"/>
      <c r="B5" s="144"/>
      <c r="C5" s="148"/>
      <c r="D5" s="148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4"/>
      <c r="AY5" s="15" t="s">
        <v>10</v>
      </c>
    </row>
    <row r="6" spans="1:52" ht="11.25">
      <c r="A6" s="135" t="s">
        <v>43</v>
      </c>
      <c r="B6" s="6" t="s">
        <v>0</v>
      </c>
      <c r="C6" s="6">
        <f>'11'!AW6</f>
        <v>4.9372999999999365</v>
      </c>
      <c r="D6" s="91"/>
      <c r="E6" s="6"/>
      <c r="F6" s="8">
        <f>SUM(C6:E6)</f>
        <v>4.9372999999999365</v>
      </c>
      <c r="G6" s="118"/>
      <c r="H6" s="118">
        <v>0</v>
      </c>
      <c r="I6" s="118">
        <v>0</v>
      </c>
      <c r="J6" s="118"/>
      <c r="K6" s="118"/>
      <c r="L6" s="118">
        <v>0</v>
      </c>
      <c r="M6" s="118"/>
      <c r="N6" s="118"/>
      <c r="O6" s="118"/>
      <c r="P6" s="118"/>
      <c r="Q6" s="118"/>
      <c r="R6" s="6"/>
      <c r="S6" s="8">
        <f>SUM(G6:R6)</f>
        <v>0</v>
      </c>
      <c r="T6" s="6"/>
      <c r="U6" s="6"/>
      <c r="V6" s="6"/>
      <c r="W6" s="6"/>
      <c r="X6" s="6"/>
      <c r="Y6" s="80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>
        <f>SUM(T6:AT6)</f>
        <v>0</v>
      </c>
      <c r="AV6" s="8">
        <f>S6+AU6</f>
        <v>0</v>
      </c>
      <c r="AW6" s="8">
        <f>F6-AV6</f>
        <v>4.9372999999999365</v>
      </c>
      <c r="AX6" s="6" t="s">
        <v>0</v>
      </c>
      <c r="AY6" s="28" t="s">
        <v>10</v>
      </c>
      <c r="AZ6" s="28"/>
    </row>
    <row r="7" spans="1:52" ht="11.25">
      <c r="A7" s="135"/>
      <c r="B7" s="6" t="s">
        <v>1</v>
      </c>
      <c r="C7" s="6">
        <f>'11'!AW7</f>
        <v>-0.7460000000000484</v>
      </c>
      <c r="D7" s="91"/>
      <c r="E7" s="6"/>
      <c r="F7" s="8">
        <f aca="true" t="shared" si="0" ref="F7:F21">SUM(C7:E7)</f>
        <v>-0.7460000000000484</v>
      </c>
      <c r="G7" s="118"/>
      <c r="H7" s="118"/>
      <c r="I7" s="118"/>
      <c r="J7" s="118">
        <v>0</v>
      </c>
      <c r="K7" s="118"/>
      <c r="L7" s="118">
        <v>0</v>
      </c>
      <c r="M7" s="118"/>
      <c r="N7" s="118"/>
      <c r="O7" s="118"/>
      <c r="P7" s="118"/>
      <c r="Q7" s="118"/>
      <c r="R7" s="6"/>
      <c r="S7" s="8">
        <f aca="true" t="shared" si="1" ref="S7:S20">SUM(G7:R7)</f>
        <v>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>
        <f aca="true" t="shared" si="2" ref="AU7:AU25">SUM(T7:AT7)</f>
        <v>0</v>
      </c>
      <c r="AV7" s="8">
        <f aca="true" t="shared" si="3" ref="AV7:AV19">S7+AU7</f>
        <v>0</v>
      </c>
      <c r="AW7" s="8">
        <f aca="true" t="shared" si="4" ref="AW7:AW18">F7-AV7</f>
        <v>-0.7460000000000484</v>
      </c>
      <c r="AX7" s="6" t="s">
        <v>1</v>
      </c>
      <c r="AY7" s="28" t="s">
        <v>10</v>
      </c>
      <c r="AZ7" s="28"/>
    </row>
    <row r="8" spans="1:52" ht="11.25">
      <c r="A8" s="135"/>
      <c r="B8" s="6" t="s">
        <v>2</v>
      </c>
      <c r="C8" s="6">
        <f>'11'!AW8</f>
        <v>11.999000000000038</v>
      </c>
      <c r="D8" s="91"/>
      <c r="E8" s="6"/>
      <c r="F8" s="8">
        <f t="shared" si="0"/>
        <v>11.999000000000038</v>
      </c>
      <c r="G8" s="118"/>
      <c r="H8" s="118">
        <v>0</v>
      </c>
      <c r="I8" s="118"/>
      <c r="J8" s="118"/>
      <c r="K8" s="118"/>
      <c r="L8" s="118">
        <v>0</v>
      </c>
      <c r="M8" s="118"/>
      <c r="N8" s="118"/>
      <c r="O8" s="118"/>
      <c r="P8" s="118"/>
      <c r="Q8" s="118"/>
      <c r="R8" s="6"/>
      <c r="S8" s="8">
        <f t="shared" si="1"/>
        <v>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>
        <f t="shared" si="2"/>
        <v>0</v>
      </c>
      <c r="AV8" s="8">
        <f t="shared" si="3"/>
        <v>0</v>
      </c>
      <c r="AW8" s="8">
        <f t="shared" si="4"/>
        <v>11.999000000000038</v>
      </c>
      <c r="AX8" s="6" t="s">
        <v>2</v>
      </c>
      <c r="AY8" s="28" t="s">
        <v>10</v>
      </c>
      <c r="AZ8" s="28"/>
    </row>
    <row r="9" spans="1:52" ht="11.25">
      <c r="A9" s="135"/>
      <c r="B9" s="6" t="s">
        <v>29</v>
      </c>
      <c r="C9" s="6">
        <f>'11'!AW9</f>
        <v>-0.5999999999996817</v>
      </c>
      <c r="D9" s="91"/>
      <c r="E9" s="6"/>
      <c r="F9" s="8">
        <f t="shared" si="0"/>
        <v>-0.5999999999996817</v>
      </c>
      <c r="G9" s="118"/>
      <c r="H9" s="118"/>
      <c r="I9" s="118">
        <v>0</v>
      </c>
      <c r="J9" s="118"/>
      <c r="K9" s="118"/>
      <c r="L9" s="118"/>
      <c r="M9" s="118"/>
      <c r="N9" s="118"/>
      <c r="O9" s="118"/>
      <c r="P9" s="118"/>
      <c r="Q9" s="118"/>
      <c r="R9" s="6"/>
      <c r="S9" s="8">
        <f t="shared" si="1"/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>
        <f t="shared" si="2"/>
        <v>0</v>
      </c>
      <c r="AV9" s="8">
        <f t="shared" si="3"/>
        <v>0</v>
      </c>
      <c r="AW9" s="8">
        <f t="shared" si="4"/>
        <v>-0.5999999999996817</v>
      </c>
      <c r="AX9" s="6" t="s">
        <v>29</v>
      </c>
      <c r="AY9" s="28" t="s">
        <v>10</v>
      </c>
      <c r="AZ9" s="28"/>
    </row>
    <row r="10" spans="1:52" ht="11.25">
      <c r="A10" s="135"/>
      <c r="B10" s="6" t="s">
        <v>24</v>
      </c>
      <c r="C10" s="6">
        <f>'11'!AW10</f>
        <v>10.102999999999781</v>
      </c>
      <c r="D10" s="91"/>
      <c r="E10" s="6"/>
      <c r="F10" s="8">
        <f t="shared" si="0"/>
        <v>10.102999999999781</v>
      </c>
      <c r="G10" s="118"/>
      <c r="H10" s="118"/>
      <c r="I10" s="118"/>
      <c r="J10" s="118"/>
      <c r="K10" s="118"/>
      <c r="L10" s="118"/>
      <c r="M10" s="118">
        <v>0</v>
      </c>
      <c r="N10" s="118"/>
      <c r="O10" s="118">
        <v>0</v>
      </c>
      <c r="P10" s="118"/>
      <c r="Q10" s="118"/>
      <c r="R10" s="6"/>
      <c r="S10" s="8">
        <f t="shared" si="1"/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>
        <f t="shared" si="2"/>
        <v>0</v>
      </c>
      <c r="AV10" s="8">
        <f t="shared" si="3"/>
        <v>0</v>
      </c>
      <c r="AW10" s="8">
        <f t="shared" si="4"/>
        <v>10.102999999999781</v>
      </c>
      <c r="AX10" s="6" t="s">
        <v>24</v>
      </c>
      <c r="AY10" s="28" t="s">
        <v>10</v>
      </c>
      <c r="AZ10" s="28"/>
    </row>
    <row r="11" spans="1:52" ht="11.25">
      <c r="A11" s="135"/>
      <c r="B11" s="6" t="s">
        <v>8</v>
      </c>
      <c r="C11" s="6">
        <f>'11'!AW11</f>
        <v>11.900999999999712</v>
      </c>
      <c r="D11" s="91"/>
      <c r="E11" s="6"/>
      <c r="F11" s="8">
        <f t="shared" si="0"/>
        <v>11.900999999999712</v>
      </c>
      <c r="G11" s="118"/>
      <c r="H11" s="118"/>
      <c r="I11" s="118"/>
      <c r="J11" s="118">
        <v>0</v>
      </c>
      <c r="K11" s="118"/>
      <c r="L11" s="118"/>
      <c r="M11" s="118"/>
      <c r="N11" s="118"/>
      <c r="O11" s="118"/>
      <c r="P11" s="118"/>
      <c r="Q11" s="118">
        <v>0</v>
      </c>
      <c r="R11" s="6"/>
      <c r="S11" s="8">
        <f t="shared" si="1"/>
        <v>0</v>
      </c>
      <c r="T11" s="9"/>
      <c r="U11" s="89"/>
      <c r="V11" s="9"/>
      <c r="W11" s="88"/>
      <c r="X11" s="9"/>
      <c r="Y11" s="89"/>
      <c r="Z11" s="9"/>
      <c r="AA11" s="9"/>
      <c r="AB11" s="9">
        <v>0</v>
      </c>
      <c r="AC11" s="9"/>
      <c r="AD11" s="9"/>
      <c r="AE11" s="9"/>
      <c r="AF11" s="9"/>
      <c r="AG11" s="9"/>
      <c r="AH11" s="9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">
        <f t="shared" si="2"/>
        <v>0</v>
      </c>
      <c r="AV11" s="8">
        <f t="shared" si="3"/>
        <v>0</v>
      </c>
      <c r="AW11" s="8">
        <f>F11-AV11</f>
        <v>11.900999999999712</v>
      </c>
      <c r="AX11" s="6" t="s">
        <v>8</v>
      </c>
      <c r="AY11" s="28" t="s">
        <v>10</v>
      </c>
      <c r="AZ11" s="28"/>
    </row>
    <row r="12" spans="1:52" ht="11.25">
      <c r="A12" s="135"/>
      <c r="B12" s="6" t="s">
        <v>3</v>
      </c>
      <c r="C12" s="6">
        <f>'11'!AW12</f>
        <v>16.481949999999784</v>
      </c>
      <c r="D12" s="91"/>
      <c r="E12" s="6"/>
      <c r="F12" s="8">
        <f t="shared" si="0"/>
        <v>16.481949999999784</v>
      </c>
      <c r="G12" s="118"/>
      <c r="H12" s="118"/>
      <c r="I12" s="118"/>
      <c r="J12" s="118"/>
      <c r="K12" s="118"/>
      <c r="L12" s="118">
        <v>0</v>
      </c>
      <c r="M12" s="118"/>
      <c r="N12" s="118"/>
      <c r="O12" s="118"/>
      <c r="P12" s="118"/>
      <c r="Q12" s="118">
        <v>0</v>
      </c>
      <c r="R12" s="6"/>
      <c r="S12" s="8">
        <f t="shared" si="1"/>
        <v>0</v>
      </c>
      <c r="T12" s="10"/>
      <c r="U12" s="90"/>
      <c r="V12" s="10"/>
      <c r="W12" s="10"/>
      <c r="X12" s="10"/>
      <c r="Y12" s="10"/>
      <c r="Z12" s="10"/>
      <c r="AA12" s="10"/>
      <c r="AB12" s="10"/>
      <c r="AC12" s="9"/>
      <c r="AD12" s="9"/>
      <c r="AE12" s="9"/>
      <c r="AF12" s="9"/>
      <c r="AG12" s="9"/>
      <c r="AH12" s="9"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8">
        <f t="shared" si="2"/>
        <v>0</v>
      </c>
      <c r="AV12" s="8">
        <f t="shared" si="3"/>
        <v>0</v>
      </c>
      <c r="AW12" s="8">
        <f t="shared" si="4"/>
        <v>16.481949999999784</v>
      </c>
      <c r="AX12" s="6" t="s">
        <v>3</v>
      </c>
      <c r="AY12" s="28" t="s">
        <v>10</v>
      </c>
      <c r="AZ12" s="28"/>
    </row>
    <row r="13" spans="1:52" ht="11.25">
      <c r="A13" s="135"/>
      <c r="B13" s="6" t="s">
        <v>4</v>
      </c>
      <c r="C13" s="6">
        <f>'11'!AW13</f>
        <v>-5.640000000000008</v>
      </c>
      <c r="D13" s="91"/>
      <c r="E13" s="6"/>
      <c r="F13" s="8">
        <f t="shared" si="0"/>
        <v>-5.640000000000008</v>
      </c>
      <c r="G13" s="118"/>
      <c r="H13" s="118"/>
      <c r="I13" s="118"/>
      <c r="J13" s="118"/>
      <c r="K13" s="118"/>
      <c r="L13" s="118"/>
      <c r="M13" s="118"/>
      <c r="N13" s="118"/>
      <c r="O13" s="118">
        <v>0</v>
      </c>
      <c r="P13" s="118">
        <v>0</v>
      </c>
      <c r="Q13" s="118"/>
      <c r="R13" s="6"/>
      <c r="S13" s="8">
        <f t="shared" si="1"/>
        <v>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8">
        <f t="shared" si="2"/>
        <v>0</v>
      </c>
      <c r="AV13" s="8">
        <f t="shared" si="3"/>
        <v>0</v>
      </c>
      <c r="AW13" s="8">
        <f t="shared" si="4"/>
        <v>-5.640000000000008</v>
      </c>
      <c r="AX13" s="6" t="s">
        <v>4</v>
      </c>
      <c r="AY13" s="28" t="s">
        <v>10</v>
      </c>
      <c r="AZ13" s="28"/>
    </row>
    <row r="14" spans="1:52" ht="11.25">
      <c r="A14" s="135"/>
      <c r="B14" s="6" t="s">
        <v>23</v>
      </c>
      <c r="C14" s="6">
        <f>'11'!AW14</f>
        <v>-5.376800000000017</v>
      </c>
      <c r="D14" s="91"/>
      <c r="E14" s="6"/>
      <c r="F14" s="8">
        <f t="shared" si="0"/>
        <v>-5.376800000000017</v>
      </c>
      <c r="G14" s="118"/>
      <c r="H14" s="118"/>
      <c r="I14" s="118"/>
      <c r="J14" s="118"/>
      <c r="K14" s="118"/>
      <c r="L14" s="118"/>
      <c r="M14" s="118"/>
      <c r="N14" s="118">
        <v>0</v>
      </c>
      <c r="O14" s="118">
        <v>0</v>
      </c>
      <c r="P14" s="118">
        <v>0</v>
      </c>
      <c r="Q14" s="118"/>
      <c r="R14" s="6"/>
      <c r="S14" s="8">
        <f t="shared" si="1"/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8">
        <f t="shared" si="2"/>
        <v>0</v>
      </c>
      <c r="AV14" s="8">
        <f t="shared" si="3"/>
        <v>0</v>
      </c>
      <c r="AW14" s="8">
        <f t="shared" si="4"/>
        <v>-5.376800000000017</v>
      </c>
      <c r="AX14" s="6" t="s">
        <v>23</v>
      </c>
      <c r="AY14" s="28" t="s">
        <v>10</v>
      </c>
      <c r="AZ14" s="28"/>
    </row>
    <row r="15" spans="1:52" ht="11.25">
      <c r="A15" s="135"/>
      <c r="B15" s="6" t="s">
        <v>5</v>
      </c>
      <c r="C15" s="6">
        <f>'11'!AW15</f>
        <v>-0.007999999999960039</v>
      </c>
      <c r="D15" s="91"/>
      <c r="E15" s="6"/>
      <c r="F15" s="8">
        <f t="shared" si="0"/>
        <v>-0.007999999999960039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>
        <v>0</v>
      </c>
      <c r="Q15" s="118"/>
      <c r="R15" s="6"/>
      <c r="S15" s="8">
        <f t="shared" si="1"/>
        <v>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8">
        <f t="shared" si="2"/>
        <v>0</v>
      </c>
      <c r="AV15" s="8">
        <f t="shared" si="3"/>
        <v>0</v>
      </c>
      <c r="AW15" s="8">
        <f t="shared" si="4"/>
        <v>-0.007999999999960039</v>
      </c>
      <c r="AX15" s="6" t="s">
        <v>5</v>
      </c>
      <c r="AY15" s="28" t="s">
        <v>10</v>
      </c>
      <c r="AZ15" s="28"/>
    </row>
    <row r="16" spans="1:52" ht="11.25">
      <c r="A16" s="135"/>
      <c r="B16" s="6" t="s">
        <v>6</v>
      </c>
      <c r="C16" s="6">
        <f>'11'!AW16</f>
        <v>0.19999999999949125</v>
      </c>
      <c r="D16" s="91"/>
      <c r="E16" s="6"/>
      <c r="F16" s="8">
        <f t="shared" si="0"/>
        <v>0.19999999999949125</v>
      </c>
      <c r="G16" s="118"/>
      <c r="H16" s="118"/>
      <c r="I16" s="118"/>
      <c r="J16" s="118"/>
      <c r="K16" s="118"/>
      <c r="L16" s="118">
        <v>0</v>
      </c>
      <c r="M16" s="118"/>
      <c r="N16" s="118"/>
      <c r="O16" s="118"/>
      <c r="P16" s="118"/>
      <c r="Q16" s="118">
        <v>0</v>
      </c>
      <c r="R16" s="6"/>
      <c r="S16" s="8">
        <f t="shared" si="1"/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8">
        <f t="shared" si="2"/>
        <v>0</v>
      </c>
      <c r="AV16" s="8">
        <f t="shared" si="3"/>
        <v>0</v>
      </c>
      <c r="AW16" s="8">
        <f t="shared" si="4"/>
        <v>0.19999999999949125</v>
      </c>
      <c r="AX16" s="6" t="s">
        <v>6</v>
      </c>
      <c r="AY16" s="28" t="s">
        <v>10</v>
      </c>
      <c r="AZ16" s="28"/>
    </row>
    <row r="17" spans="1:52" ht="11.25">
      <c r="A17" s="135"/>
      <c r="B17" s="6" t="s">
        <v>86</v>
      </c>
      <c r="C17" s="6">
        <f>'11'!AW17</f>
        <v>-0.30000000000012506</v>
      </c>
      <c r="D17" s="91"/>
      <c r="E17" s="6"/>
      <c r="F17" s="8">
        <f t="shared" si="0"/>
        <v>-0.30000000000012506</v>
      </c>
      <c r="G17" s="118"/>
      <c r="H17" s="118"/>
      <c r="I17" s="118"/>
      <c r="J17" s="118"/>
      <c r="K17" s="118"/>
      <c r="L17" s="118"/>
      <c r="M17" s="118"/>
      <c r="N17" s="118">
        <v>0</v>
      </c>
      <c r="O17" s="118"/>
      <c r="P17" s="118"/>
      <c r="Q17" s="118"/>
      <c r="R17" s="6"/>
      <c r="S17" s="8">
        <f t="shared" si="1"/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8">
        <f t="shared" si="2"/>
        <v>0</v>
      </c>
      <c r="AV17" s="8">
        <f t="shared" si="3"/>
        <v>0</v>
      </c>
      <c r="AW17" s="8">
        <f t="shared" si="4"/>
        <v>-0.30000000000012506</v>
      </c>
      <c r="AX17" s="6" t="s">
        <v>86</v>
      </c>
      <c r="AY17" s="28" t="s">
        <v>10</v>
      </c>
      <c r="AZ17" s="28"/>
    </row>
    <row r="18" spans="1:52" ht="11.25">
      <c r="A18" s="135"/>
      <c r="B18" s="6" t="s">
        <v>22</v>
      </c>
      <c r="C18" s="6">
        <f>'11'!AW18</f>
        <v>0.3275999999999981</v>
      </c>
      <c r="D18" s="91"/>
      <c r="E18" s="6"/>
      <c r="F18" s="8">
        <f t="shared" si="0"/>
        <v>0.3275999999999981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6"/>
      <c r="S18" s="8">
        <f t="shared" si="1"/>
        <v>0</v>
      </c>
      <c r="T18" s="9"/>
      <c r="U18" s="9"/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>
        <f t="shared" si="2"/>
        <v>0</v>
      </c>
      <c r="AV18" s="8">
        <f>S18+AU18</f>
        <v>0</v>
      </c>
      <c r="AW18" s="8">
        <f t="shared" si="4"/>
        <v>0.3275999999999981</v>
      </c>
      <c r="AX18" s="6" t="s">
        <v>22</v>
      </c>
      <c r="AY18" s="28" t="s">
        <v>10</v>
      </c>
      <c r="AZ18" s="28"/>
    </row>
    <row r="19" spans="1:52" ht="11.25">
      <c r="A19" s="135"/>
      <c r="B19" s="6" t="s">
        <v>53</v>
      </c>
      <c r="C19" s="6">
        <f>'11'!AW19</f>
        <v>25.570999999999998</v>
      </c>
      <c r="D19" s="91"/>
      <c r="E19" s="6"/>
      <c r="F19" s="8">
        <f t="shared" si="0"/>
        <v>25.570999999999998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>
        <v>0</v>
      </c>
      <c r="R19" s="6">
        <v>0</v>
      </c>
      <c r="S19" s="8">
        <f t="shared" si="1"/>
        <v>0</v>
      </c>
      <c r="T19" s="9"/>
      <c r="U19" s="9"/>
      <c r="V19" s="9"/>
      <c r="W19" s="9"/>
      <c r="X19" s="9"/>
      <c r="Y19" s="9"/>
      <c r="Z19" s="9"/>
      <c r="AA19" s="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8">
        <f t="shared" si="2"/>
        <v>0</v>
      </c>
      <c r="AV19" s="8">
        <f t="shared" si="3"/>
        <v>0</v>
      </c>
      <c r="AW19" s="8">
        <f aca="true" t="shared" si="5" ref="AW19:AW26">F19-AV19</f>
        <v>25.570999999999998</v>
      </c>
      <c r="AX19" s="6" t="s">
        <v>53</v>
      </c>
      <c r="AY19" s="28" t="s">
        <v>10</v>
      </c>
      <c r="AZ19" s="28"/>
    </row>
    <row r="20" spans="1:52" ht="11.25">
      <c r="A20" s="19"/>
      <c r="B20" s="6" t="s">
        <v>65</v>
      </c>
      <c r="C20" s="6">
        <f>'11'!AW20</f>
        <v>0</v>
      </c>
      <c r="D20" s="6"/>
      <c r="E20" s="6"/>
      <c r="F20" s="8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0</v>
      </c>
      <c r="S20" s="8">
        <f t="shared" si="1"/>
        <v>0</v>
      </c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8">
        <f t="shared" si="2"/>
        <v>0</v>
      </c>
      <c r="AV20" s="8">
        <f aca="true" t="shared" si="6" ref="AV20:AV26">S20+AU20</f>
        <v>0</v>
      </c>
      <c r="AW20" s="8">
        <f t="shared" si="5"/>
        <v>0</v>
      </c>
      <c r="AX20" s="6" t="s">
        <v>65</v>
      </c>
      <c r="AY20" s="28"/>
      <c r="AZ20" s="28"/>
    </row>
    <row r="21" spans="1:52" ht="11.25">
      <c r="A21" s="152" t="s">
        <v>45</v>
      </c>
      <c r="B21" s="6" t="s">
        <v>57</v>
      </c>
      <c r="C21" s="6">
        <f>'11'!AW21</f>
        <v>0.04640000000010147</v>
      </c>
      <c r="D21" s="6"/>
      <c r="E21" s="80"/>
      <c r="F21" s="8">
        <f t="shared" si="0"/>
        <v>0.04640000000010147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>SUM(G21:Q21)</f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">
        <f t="shared" si="2"/>
        <v>0</v>
      </c>
      <c r="AV21" s="8">
        <f t="shared" si="6"/>
        <v>0</v>
      </c>
      <c r="AW21" s="8">
        <f t="shared" si="5"/>
        <v>0.04640000000010147</v>
      </c>
      <c r="AX21" s="6" t="s">
        <v>57</v>
      </c>
      <c r="AY21" s="28" t="s">
        <v>10</v>
      </c>
      <c r="AZ21" s="28"/>
    </row>
    <row r="22" spans="1:52" ht="11.25">
      <c r="A22" s="152"/>
      <c r="B22" s="21" t="s">
        <v>70</v>
      </c>
      <c r="C22" s="6">
        <f>'11'!AW22</f>
        <v>-0.022000000000002018</v>
      </c>
      <c r="D22" s="6"/>
      <c r="E22" s="6"/>
      <c r="F22" s="8">
        <f>SUM(C22:E22)</f>
        <v>-0.022000000000002018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>SUM(G22:Q22)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8">
        <f t="shared" si="2"/>
        <v>0</v>
      </c>
      <c r="AV22" s="8">
        <f t="shared" si="6"/>
        <v>0</v>
      </c>
      <c r="AW22" s="8">
        <f>F22-AV22</f>
        <v>-0.022000000000002018</v>
      </c>
      <c r="AX22" s="21" t="s">
        <v>70</v>
      </c>
      <c r="AY22" s="28"/>
      <c r="AZ22" s="28"/>
    </row>
    <row r="23" spans="1:52" ht="11.25">
      <c r="A23" s="152"/>
      <c r="B23" s="22" t="s">
        <v>69</v>
      </c>
      <c r="C23" s="6">
        <f>'11'!AW23</f>
        <v>-0.03200000000003911</v>
      </c>
      <c r="D23" s="6"/>
      <c r="E23" s="6">
        <v>0</v>
      </c>
      <c r="F23" s="8">
        <f>SUM(C23:E23)</f>
        <v>-0.03200000000003911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0</v>
      </c>
      <c r="R23" s="6"/>
      <c r="S23" s="8">
        <f>SUM(G23:Q23)</f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8">
        <f t="shared" si="2"/>
        <v>0</v>
      </c>
      <c r="AV23" s="8">
        <f t="shared" si="6"/>
        <v>0</v>
      </c>
      <c r="AW23" s="8">
        <f>F23-AV23</f>
        <v>-0.03200000000003911</v>
      </c>
      <c r="AX23" s="40" t="s">
        <v>69</v>
      </c>
      <c r="AY23" s="28"/>
      <c r="AZ23" s="28"/>
    </row>
    <row r="24" spans="1:52" ht="11.25">
      <c r="A24" s="152"/>
      <c r="B24" s="11" t="s">
        <v>12</v>
      </c>
      <c r="C24" s="6">
        <f>'11'!AW24</f>
        <v>-0.009999999999990905</v>
      </c>
      <c r="D24" s="6"/>
      <c r="E24" s="6">
        <v>0</v>
      </c>
      <c r="F24" s="8">
        <f>SUM(C24:E24)</f>
        <v>-0.009999999999990905</v>
      </c>
      <c r="G24" s="6"/>
      <c r="H24" s="6"/>
      <c r="I24" s="6"/>
      <c r="J24" s="6"/>
      <c r="K24" s="6"/>
      <c r="L24" s="6"/>
      <c r="M24" s="6"/>
      <c r="N24" s="6">
        <v>0</v>
      </c>
      <c r="O24" s="6"/>
      <c r="P24" s="6"/>
      <c r="Q24" s="6"/>
      <c r="R24" s="6"/>
      <c r="S24" s="8">
        <f>SUM(G24:Q24)</f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8">
        <f t="shared" si="2"/>
        <v>0</v>
      </c>
      <c r="AV24" s="8">
        <f t="shared" si="6"/>
        <v>0</v>
      </c>
      <c r="AW24" s="8">
        <f t="shared" si="5"/>
        <v>-0.009999999999990905</v>
      </c>
      <c r="AX24" s="20" t="s">
        <v>12</v>
      </c>
      <c r="AY24" s="28" t="s">
        <v>10</v>
      </c>
      <c r="AZ24" s="28"/>
    </row>
    <row r="25" spans="1:52" ht="11.25">
      <c r="A25" s="46"/>
      <c r="B25" s="11" t="s">
        <v>84</v>
      </c>
      <c r="C25" s="6">
        <f>'11'!AW25</f>
        <v>0</v>
      </c>
      <c r="D25" s="6"/>
      <c r="E25" s="6"/>
      <c r="F25" s="8">
        <f>SUM(C25:E25)</f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>SUM(G25:Q25)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8">
        <f t="shared" si="2"/>
        <v>0</v>
      </c>
      <c r="AV25" s="8">
        <f>S25+AU25</f>
        <v>0</v>
      </c>
      <c r="AW25" s="8">
        <f>F25-AV25</f>
        <v>0</v>
      </c>
      <c r="AX25" s="20" t="s">
        <v>84</v>
      </c>
      <c r="AY25" s="28"/>
      <c r="AZ25" s="28"/>
    </row>
    <row r="26" spans="1:51" s="28" customFormat="1" ht="11.25">
      <c r="A26" s="149" t="s">
        <v>26</v>
      </c>
      <c r="B26" s="150"/>
      <c r="C26" s="23">
        <f>SUM(C6:C25)</f>
        <v>68.83244999999897</v>
      </c>
      <c r="D26" s="23">
        <f>SUM(D6:D25)</f>
        <v>0</v>
      </c>
      <c r="E26" s="23">
        <f aca="true" t="shared" si="7" ref="E26:S26">SUM(E6:E25)</f>
        <v>0</v>
      </c>
      <c r="F26" s="23">
        <f>SUM(F6:F25)</f>
        <v>68.83244999999897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23">
        <f t="shared" si="7"/>
        <v>0</v>
      </c>
      <c r="O26" s="23">
        <f t="shared" si="7"/>
        <v>0</v>
      </c>
      <c r="P26" s="23">
        <f t="shared" si="7"/>
        <v>0</v>
      </c>
      <c r="Q26" s="23">
        <f t="shared" si="7"/>
        <v>0</v>
      </c>
      <c r="R26" s="23">
        <f t="shared" si="7"/>
        <v>0</v>
      </c>
      <c r="S26" s="23">
        <f t="shared" si="7"/>
        <v>0</v>
      </c>
      <c r="T26" s="23">
        <f aca="true" t="shared" si="8" ref="T26:AT26">SUM(T6:T25)</f>
        <v>0</v>
      </c>
      <c r="U26" s="23">
        <f t="shared" si="8"/>
        <v>0</v>
      </c>
      <c r="V26" s="23">
        <f t="shared" si="8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Z26" s="23">
        <f t="shared" si="8"/>
        <v>0</v>
      </c>
      <c r="AA26" s="23">
        <f t="shared" si="8"/>
        <v>0</v>
      </c>
      <c r="AB26" s="23">
        <f t="shared" si="8"/>
        <v>0</v>
      </c>
      <c r="AC26" s="23">
        <f t="shared" si="8"/>
        <v>0</v>
      </c>
      <c r="AD26" s="23">
        <f t="shared" si="8"/>
        <v>0</v>
      </c>
      <c r="AE26" s="23">
        <f t="shared" si="8"/>
        <v>0</v>
      </c>
      <c r="AF26" s="23">
        <f t="shared" si="8"/>
        <v>0</v>
      </c>
      <c r="AG26" s="23">
        <f t="shared" si="8"/>
        <v>0</v>
      </c>
      <c r="AH26" s="23">
        <f t="shared" si="8"/>
        <v>0</v>
      </c>
      <c r="AI26" s="23">
        <f t="shared" si="8"/>
        <v>0</v>
      </c>
      <c r="AJ26" s="23">
        <f t="shared" si="8"/>
        <v>0</v>
      </c>
      <c r="AK26" s="23">
        <f t="shared" si="8"/>
        <v>0</v>
      </c>
      <c r="AL26" s="23">
        <f t="shared" si="8"/>
        <v>0</v>
      </c>
      <c r="AM26" s="23">
        <f t="shared" si="8"/>
        <v>0</v>
      </c>
      <c r="AN26" s="23">
        <f t="shared" si="8"/>
        <v>0</v>
      </c>
      <c r="AO26" s="23">
        <f t="shared" si="8"/>
        <v>0</v>
      </c>
      <c r="AP26" s="23">
        <f t="shared" si="8"/>
        <v>0</v>
      </c>
      <c r="AQ26" s="23">
        <f t="shared" si="8"/>
        <v>0</v>
      </c>
      <c r="AR26" s="23">
        <f t="shared" si="8"/>
        <v>0</v>
      </c>
      <c r="AS26" s="23">
        <f t="shared" si="8"/>
        <v>0</v>
      </c>
      <c r="AT26" s="23">
        <f t="shared" si="8"/>
        <v>0</v>
      </c>
      <c r="AU26" s="23">
        <f>SUM(AU6:AU25)</f>
        <v>0</v>
      </c>
      <c r="AV26" s="23">
        <f t="shared" si="6"/>
        <v>0</v>
      </c>
      <c r="AW26" s="23">
        <f t="shared" si="5"/>
        <v>68.83244999999897</v>
      </c>
      <c r="AX26" s="6" t="s">
        <v>10</v>
      </c>
      <c r="AY26" s="28" t="s">
        <v>10</v>
      </c>
    </row>
    <row r="27" spans="20:50" ht="11.25">
      <c r="T27" s="28"/>
      <c r="AX27" s="18"/>
    </row>
    <row r="28" spans="5:51" ht="11.25">
      <c r="E28" s="28"/>
      <c r="F28" s="28"/>
      <c r="T28" s="28"/>
      <c r="AW28" s="18"/>
      <c r="AX28" s="18"/>
      <c r="AY28" s="28"/>
    </row>
    <row r="29" spans="3:50" ht="11.25">
      <c r="C29" s="28"/>
      <c r="D29" s="28" t="s">
        <v>10</v>
      </c>
      <c r="E29" s="28"/>
      <c r="F29" s="28"/>
      <c r="AX29" s="18"/>
    </row>
    <row r="30" spans="5:50" ht="11.25">
      <c r="E30" s="28"/>
      <c r="F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X30" s="11"/>
    </row>
    <row r="31" spans="3:50" ht="11.25">
      <c r="C31" s="29"/>
      <c r="D31" s="29"/>
      <c r="E31" s="29"/>
      <c r="F31" s="28"/>
      <c r="AX31" s="11"/>
    </row>
    <row r="32" spans="3:50" ht="11.25">
      <c r="C32" s="29"/>
      <c r="D32" s="29"/>
      <c r="E32" s="29"/>
      <c r="F32" s="28"/>
      <c r="AX32" s="11"/>
    </row>
    <row r="33" spans="3:50" ht="11.25">
      <c r="C33" s="29"/>
      <c r="D33" s="29"/>
      <c r="E33" s="29"/>
      <c r="F33" s="28"/>
      <c r="AX33" s="11"/>
    </row>
    <row r="34" spans="3:50" ht="11.25">
      <c r="C34" s="29"/>
      <c r="D34" s="29"/>
      <c r="E34" s="29"/>
      <c r="F34" s="28"/>
      <c r="T34" s="30"/>
      <c r="U34" s="30"/>
      <c r="V34" s="30"/>
      <c r="W34" s="30"/>
      <c r="X34" s="30"/>
      <c r="Y34" s="30"/>
      <c r="Z34" s="30"/>
      <c r="AA34" s="30"/>
      <c r="AB34" s="30"/>
      <c r="AX34" s="11"/>
    </row>
    <row r="35" spans="3:50" ht="11.25">
      <c r="C35" s="29"/>
      <c r="D35" s="29"/>
      <c r="E35" s="29"/>
      <c r="F35" s="28"/>
      <c r="AX35" s="11"/>
    </row>
    <row r="36" spans="3:50" ht="11.25">
      <c r="C36" s="29"/>
      <c r="D36" s="29"/>
      <c r="E36" s="29"/>
      <c r="F36" s="28"/>
      <c r="AX36" s="11"/>
    </row>
    <row r="37" spans="3:50" ht="11.25">
      <c r="C37" s="29"/>
      <c r="D37" s="29"/>
      <c r="E37" s="29"/>
      <c r="F37" s="28"/>
      <c r="AX37" s="11"/>
    </row>
    <row r="38" spans="3:50" ht="11.25">
      <c r="C38" s="29"/>
      <c r="D38" s="29"/>
      <c r="E38" s="29"/>
      <c r="F38" s="28"/>
      <c r="AX38" s="11"/>
    </row>
    <row r="39" spans="3:50" ht="11.25">
      <c r="C39" s="29"/>
      <c r="D39" s="29"/>
      <c r="E39" s="29"/>
      <c r="F39" s="28"/>
      <c r="AX39" s="11"/>
    </row>
    <row r="40" spans="5:50" ht="11.25">
      <c r="E40" s="29"/>
      <c r="F40" s="28"/>
      <c r="AX40" s="11"/>
    </row>
    <row r="41" spans="3:50" ht="11.25">
      <c r="C41" s="29"/>
      <c r="D41" s="29"/>
      <c r="E41" s="29"/>
      <c r="F41" s="28"/>
      <c r="AX41" s="11"/>
    </row>
    <row r="42" spans="3:50" ht="11.25">
      <c r="C42" s="29"/>
      <c r="D42" s="29"/>
      <c r="E42" s="29"/>
      <c r="F42" s="28"/>
      <c r="AX42" s="11"/>
    </row>
    <row r="43" spans="3:50" ht="11.25">
      <c r="C43" s="29"/>
      <c r="D43" s="29"/>
      <c r="E43" s="29"/>
      <c r="F43" s="28"/>
      <c r="AX43" s="11"/>
    </row>
    <row r="44" spans="5:50" ht="11.25">
      <c r="E44" s="28"/>
      <c r="F44" s="28"/>
      <c r="AX44" s="11"/>
    </row>
    <row r="45" ht="11.25">
      <c r="AX45" s="11"/>
    </row>
    <row r="46" ht="11.25">
      <c r="AX46" s="11"/>
    </row>
    <row r="47" ht="11.25">
      <c r="AX47" s="11"/>
    </row>
    <row r="48" ht="11.25">
      <c r="AX48" s="11"/>
    </row>
    <row r="49" ht="11.25">
      <c r="AX49" s="11"/>
    </row>
    <row r="50" ht="11.25">
      <c r="AX50" s="11"/>
    </row>
    <row r="51" ht="11.25">
      <c r="AX51" s="11"/>
    </row>
    <row r="52" ht="11.25">
      <c r="AX52" s="11"/>
    </row>
    <row r="53" ht="11.25">
      <c r="AX53" s="11"/>
    </row>
    <row r="54" ht="11.25">
      <c r="AX54" s="11"/>
    </row>
    <row r="55" ht="11.25">
      <c r="AX55" s="11"/>
    </row>
    <row r="56" ht="11.25">
      <c r="AX56" s="11"/>
    </row>
    <row r="57" ht="11.25">
      <c r="AX57" s="11"/>
    </row>
    <row r="58" ht="11.25">
      <c r="AX58" s="11"/>
    </row>
    <row r="59" ht="11.25">
      <c r="AX59" s="11"/>
    </row>
    <row r="60" ht="11.25">
      <c r="AX60" s="11"/>
    </row>
    <row r="61" ht="11.25">
      <c r="AX61" s="11"/>
    </row>
    <row r="62" ht="11.25">
      <c r="AX62" s="11"/>
    </row>
    <row r="63" ht="11.25">
      <c r="AX63" s="11"/>
    </row>
    <row r="64" ht="11.25">
      <c r="AX64" s="11"/>
    </row>
    <row r="65" ht="11.25">
      <c r="AX65" s="11"/>
    </row>
    <row r="66" ht="11.25">
      <c r="AX66" s="11"/>
    </row>
    <row r="67" ht="11.25">
      <c r="AX67" s="11"/>
    </row>
    <row r="68" ht="11.25">
      <c r="AX68" s="11"/>
    </row>
    <row r="69" ht="11.25">
      <c r="AX69" s="11"/>
    </row>
    <row r="70" ht="11.25">
      <c r="AX70" s="11"/>
    </row>
    <row r="71" ht="11.25">
      <c r="AX71" s="11"/>
    </row>
    <row r="72" ht="11.25">
      <c r="AX72" s="11"/>
    </row>
    <row r="73" ht="11.25">
      <c r="AX73" s="11"/>
    </row>
    <row r="74" ht="11.25">
      <c r="AX74" s="11"/>
    </row>
    <row r="75" ht="11.25">
      <c r="AX75" s="11"/>
    </row>
    <row r="76" ht="11.25">
      <c r="AX76" s="11"/>
    </row>
    <row r="77" ht="11.25">
      <c r="AX77" s="11"/>
    </row>
    <row r="78" ht="11.25">
      <c r="AX78" s="11"/>
    </row>
    <row r="79" ht="11.25">
      <c r="AX79" s="11"/>
    </row>
    <row r="80" ht="11.25">
      <c r="AX80" s="11"/>
    </row>
    <row r="81" ht="11.25">
      <c r="AX81" s="11"/>
    </row>
    <row r="82" ht="11.25">
      <c r="AX82" s="11"/>
    </row>
    <row r="83" ht="11.25">
      <c r="AX83" s="11"/>
    </row>
    <row r="84" ht="11.25">
      <c r="AX84" s="11"/>
    </row>
    <row r="85" ht="11.25">
      <c r="AX85" s="11"/>
    </row>
    <row r="86" ht="11.25">
      <c r="AX86" s="11"/>
    </row>
    <row r="87" ht="11.25">
      <c r="AX87" s="11"/>
    </row>
    <row r="88" ht="11.25">
      <c r="AX88" s="11"/>
    </row>
    <row r="89" ht="11.25">
      <c r="AX89" s="11"/>
    </row>
    <row r="90" ht="11.25">
      <c r="AX90" s="11"/>
    </row>
    <row r="91" ht="11.25">
      <c r="AX91" s="11"/>
    </row>
    <row r="92" ht="11.25">
      <c r="AX92" s="11"/>
    </row>
    <row r="93" ht="11.25">
      <c r="AX93" s="11"/>
    </row>
    <row r="94" ht="11.25">
      <c r="AX94" s="11"/>
    </row>
    <row r="95" ht="11.25">
      <c r="AX95" s="11"/>
    </row>
    <row r="96" ht="11.25">
      <c r="AX96" s="11"/>
    </row>
    <row r="97" ht="11.25">
      <c r="AX97" s="11"/>
    </row>
    <row r="98" ht="11.25">
      <c r="AX98" s="11"/>
    </row>
    <row r="99" ht="11.25">
      <c r="AX99" s="11"/>
    </row>
    <row r="100" ht="11.25">
      <c r="AX100" s="11"/>
    </row>
    <row r="101" ht="11.25">
      <c r="AX101" s="11"/>
    </row>
    <row r="102" ht="11.25">
      <c r="AX102" s="11"/>
    </row>
    <row r="103" ht="11.25">
      <c r="AX103" s="11"/>
    </row>
    <row r="104" ht="11.25">
      <c r="AX104" s="11"/>
    </row>
    <row r="105" ht="11.25">
      <c r="AX105" s="11"/>
    </row>
    <row r="106" ht="11.25">
      <c r="AX106" s="11"/>
    </row>
    <row r="107" ht="11.25">
      <c r="AX107" s="11"/>
    </row>
    <row r="108" ht="11.25">
      <c r="AX108" s="11"/>
    </row>
    <row r="109" ht="11.25">
      <c r="AX109" s="11"/>
    </row>
    <row r="110" ht="11.25">
      <c r="AX110" s="11"/>
    </row>
    <row r="111" ht="11.25">
      <c r="AX111" s="11"/>
    </row>
    <row r="112" ht="11.25">
      <c r="AX112" s="11"/>
    </row>
    <row r="113" ht="11.25">
      <c r="AX113" s="11"/>
    </row>
    <row r="114" ht="11.25">
      <c r="AX114" s="11"/>
    </row>
    <row r="115" ht="11.25">
      <c r="AX115" s="11"/>
    </row>
    <row r="116" ht="11.25">
      <c r="AX116" s="11"/>
    </row>
    <row r="117" ht="11.25">
      <c r="AX117" s="11"/>
    </row>
    <row r="118" ht="11.25">
      <c r="AX118" s="11"/>
    </row>
    <row r="119" ht="11.25">
      <c r="AX119" s="11"/>
    </row>
    <row r="120" ht="11.25">
      <c r="AX120" s="11"/>
    </row>
    <row r="121" ht="11.25">
      <c r="AX121" s="11"/>
    </row>
    <row r="122" ht="11.25">
      <c r="AX122" s="11"/>
    </row>
    <row r="123" ht="11.25">
      <c r="AX123" s="11"/>
    </row>
    <row r="124" ht="11.25">
      <c r="AX124" s="11"/>
    </row>
    <row r="125" ht="11.25">
      <c r="AX125" s="11"/>
    </row>
    <row r="126" ht="11.25">
      <c r="AX126" s="11"/>
    </row>
    <row r="127" ht="11.25">
      <c r="AX127" s="11"/>
    </row>
    <row r="128" ht="11.25">
      <c r="AX128" s="11"/>
    </row>
    <row r="129" ht="11.25">
      <c r="AX129" s="11"/>
    </row>
    <row r="130" ht="11.25">
      <c r="AX130" s="11"/>
    </row>
    <row r="131" ht="11.25">
      <c r="AX131" s="11"/>
    </row>
    <row r="132" ht="11.25">
      <c r="AX132" s="11"/>
    </row>
    <row r="133" ht="11.25">
      <c r="AX133" s="11"/>
    </row>
    <row r="134" ht="11.25">
      <c r="AX134" s="11"/>
    </row>
    <row r="135" ht="11.25">
      <c r="AX135" s="11"/>
    </row>
    <row r="136" ht="11.25">
      <c r="AX136" s="11"/>
    </row>
    <row r="137" ht="11.25">
      <c r="AX137" s="11"/>
    </row>
    <row r="138" ht="11.25">
      <c r="AX138" s="11"/>
    </row>
    <row r="139" ht="11.25">
      <c r="AX139" s="11"/>
    </row>
    <row r="140" ht="11.25">
      <c r="AX140" s="11"/>
    </row>
    <row r="141" ht="11.25">
      <c r="AX141" s="11"/>
    </row>
    <row r="142" ht="11.25">
      <c r="AX142" s="11"/>
    </row>
    <row r="143" ht="11.25">
      <c r="AX143" s="11"/>
    </row>
    <row r="144" ht="11.25">
      <c r="AX144" s="11"/>
    </row>
    <row r="145" ht="11.25">
      <c r="AX145" s="11"/>
    </row>
    <row r="146" ht="11.25">
      <c r="AX146" s="11"/>
    </row>
    <row r="147" ht="11.25">
      <c r="AX147" s="11"/>
    </row>
    <row r="148" ht="11.25">
      <c r="AX148" s="11"/>
    </row>
    <row r="149" ht="11.25">
      <c r="AX149" s="11"/>
    </row>
    <row r="150" ht="11.25">
      <c r="AX150" s="11"/>
    </row>
    <row r="151" ht="11.25">
      <c r="AX151" s="11"/>
    </row>
    <row r="152" ht="11.25">
      <c r="AX152" s="11"/>
    </row>
    <row r="153" ht="11.25">
      <c r="AX153" s="11"/>
    </row>
    <row r="154" ht="11.25">
      <c r="AX154" s="11"/>
    </row>
    <row r="155" ht="11.25">
      <c r="AX155" s="11"/>
    </row>
    <row r="156" ht="11.25">
      <c r="AX156" s="11"/>
    </row>
    <row r="157" ht="11.25">
      <c r="AX157" s="11"/>
    </row>
    <row r="158" ht="11.25">
      <c r="AX158" s="11"/>
    </row>
    <row r="159" ht="11.25">
      <c r="AX159" s="11"/>
    </row>
    <row r="160" ht="11.25">
      <c r="AX160" s="11"/>
    </row>
    <row r="161" ht="11.25">
      <c r="AX161" s="11"/>
    </row>
    <row r="162" ht="11.25">
      <c r="AX162" s="11"/>
    </row>
    <row r="163" ht="11.25">
      <c r="AX163" s="11"/>
    </row>
    <row r="164" ht="11.25">
      <c r="AX164" s="11"/>
    </row>
    <row r="165" ht="11.25">
      <c r="AX165" s="11"/>
    </row>
    <row r="166" ht="11.25">
      <c r="AX166" s="11"/>
    </row>
    <row r="167" ht="11.25">
      <c r="AX167" s="11"/>
    </row>
    <row r="168" ht="11.25">
      <c r="AX168" s="11"/>
    </row>
    <row r="169" ht="11.25">
      <c r="AX169" s="11"/>
    </row>
    <row r="170" ht="11.25">
      <c r="AX170" s="11"/>
    </row>
    <row r="171" ht="11.25">
      <c r="AX171" s="11"/>
    </row>
    <row r="172" ht="11.25">
      <c r="AX172" s="11"/>
    </row>
    <row r="173" ht="11.25">
      <c r="AX173" s="11"/>
    </row>
    <row r="174" ht="11.25">
      <c r="AX174" s="11"/>
    </row>
    <row r="175" ht="11.25">
      <c r="AX175" s="11"/>
    </row>
    <row r="176" ht="11.25">
      <c r="AX176" s="11"/>
    </row>
    <row r="177" ht="11.25">
      <c r="AX177" s="11"/>
    </row>
    <row r="178" ht="11.25">
      <c r="AX178" s="11"/>
    </row>
    <row r="179" ht="11.25">
      <c r="AX179" s="11"/>
    </row>
    <row r="180" ht="11.25">
      <c r="AX180" s="11"/>
    </row>
    <row r="181" ht="11.25">
      <c r="AX181" s="11"/>
    </row>
    <row r="182" ht="11.25">
      <c r="AX182" s="11"/>
    </row>
    <row r="183" ht="11.25">
      <c r="AX183" s="11"/>
    </row>
    <row r="184" ht="11.25">
      <c r="AX184" s="11"/>
    </row>
    <row r="185" ht="11.25">
      <c r="AX185" s="11"/>
    </row>
    <row r="186" ht="11.25">
      <c r="AX186" s="11"/>
    </row>
    <row r="187" ht="11.25">
      <c r="AX187" s="11"/>
    </row>
    <row r="188" ht="11.25">
      <c r="AX188" s="11"/>
    </row>
    <row r="189" ht="11.25">
      <c r="AX189" s="11"/>
    </row>
    <row r="190" ht="11.25">
      <c r="AX190" s="11"/>
    </row>
    <row r="191" ht="11.25">
      <c r="AX191" s="11"/>
    </row>
    <row r="192" ht="11.25">
      <c r="AX192" s="11"/>
    </row>
    <row r="193" ht="11.25">
      <c r="AX193" s="11"/>
    </row>
    <row r="194" ht="11.25">
      <c r="AX194" s="11"/>
    </row>
    <row r="195" ht="11.25">
      <c r="AX195" s="11"/>
    </row>
    <row r="196" ht="11.25">
      <c r="AX196" s="11"/>
    </row>
    <row r="197" ht="11.25">
      <c r="AX197" s="11"/>
    </row>
    <row r="198" ht="11.25">
      <c r="AX198" s="11"/>
    </row>
    <row r="199" ht="11.25">
      <c r="AX199" s="11"/>
    </row>
    <row r="200" ht="11.25">
      <c r="AX200" s="11"/>
    </row>
    <row r="201" ht="11.25">
      <c r="AX201" s="11"/>
    </row>
    <row r="202" ht="11.25">
      <c r="AX202" s="11"/>
    </row>
    <row r="203" ht="11.25">
      <c r="AX203" s="11"/>
    </row>
    <row r="204" ht="11.25">
      <c r="AX204" s="11"/>
    </row>
    <row r="205" ht="11.25">
      <c r="AX205" s="11"/>
    </row>
    <row r="206" ht="11.25">
      <c r="AX206" s="11"/>
    </row>
    <row r="207" ht="11.25">
      <c r="AX207" s="11"/>
    </row>
  </sheetData>
  <sheetProtection/>
  <mergeCells count="17">
    <mergeCell ref="AX4:AX5"/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C10" sqref="C10"/>
    </sheetView>
  </sheetViews>
  <sheetFormatPr defaultColWidth="11.125" defaultRowHeight="12.75"/>
  <cols>
    <col min="1" max="1" width="9.125" style="0" customWidth="1"/>
    <col min="2" max="2" width="6.125" style="4" customWidth="1"/>
    <col min="3" max="3" width="63.375" style="4" customWidth="1"/>
  </cols>
  <sheetData>
    <row r="2" spans="2:12" ht="12.75">
      <c r="B2" s="4">
        <v>1</v>
      </c>
      <c r="C2" s="4" t="s">
        <v>71</v>
      </c>
      <c r="L2" s="1"/>
    </row>
    <row r="3" spans="2:12" ht="28.5" customHeight="1">
      <c r="B3" s="4">
        <v>2</v>
      </c>
      <c r="C3" s="5" t="s">
        <v>68</v>
      </c>
      <c r="L3" s="1"/>
    </row>
    <row r="4" spans="2:12" ht="38.25">
      <c r="B4" s="4">
        <v>3</v>
      </c>
      <c r="C4" s="5" t="s">
        <v>67</v>
      </c>
      <c r="L4" s="1"/>
    </row>
    <row r="5" spans="2:12" ht="12.75">
      <c r="B5" s="4">
        <v>4</v>
      </c>
      <c r="C5" s="4" t="s">
        <v>90</v>
      </c>
      <c r="L5" s="2"/>
    </row>
    <row r="6" spans="3:12" ht="12.75">
      <c r="C6" s="4" t="s">
        <v>91</v>
      </c>
      <c r="L6" s="2"/>
    </row>
    <row r="7" spans="3:12" ht="12.75">
      <c r="C7" s="4" t="s">
        <v>92</v>
      </c>
      <c r="L7" s="2"/>
    </row>
    <row r="8" spans="3:12" ht="12.75">
      <c r="C8" s="4" t="s">
        <v>93</v>
      </c>
      <c r="L8" s="2"/>
    </row>
    <row r="9" spans="3:12" ht="12.75">
      <c r="C9" s="4" t="s">
        <v>95</v>
      </c>
      <c r="L9" s="2"/>
    </row>
    <row r="10" spans="3:12" ht="12.75">
      <c r="C10" s="4" t="s">
        <v>94</v>
      </c>
      <c r="L10" s="2"/>
    </row>
    <row r="11" ht="12.75">
      <c r="L11" s="2"/>
    </row>
    <row r="12" ht="12.75">
      <c r="L12" s="1"/>
    </row>
    <row r="13" ht="12.75">
      <c r="L13" s="1"/>
    </row>
    <row r="14" ht="12.75">
      <c r="L14" s="2"/>
    </row>
    <row r="15" ht="12.75">
      <c r="L15" s="2"/>
    </row>
    <row r="16" ht="12.75">
      <c r="L16" s="2"/>
    </row>
    <row r="17" ht="12.75">
      <c r="L17" s="2"/>
    </row>
    <row r="18" ht="12.75">
      <c r="L18" s="2"/>
    </row>
    <row r="19" ht="12.75">
      <c r="L19" s="2"/>
    </row>
    <row r="20" ht="12.75">
      <c r="L20" s="2"/>
    </row>
    <row r="21" ht="12.75">
      <c r="L21" s="2"/>
    </row>
    <row r="22" ht="12.75">
      <c r="L22" s="2"/>
    </row>
    <row r="23" ht="12.75">
      <c r="L23" s="2"/>
    </row>
    <row r="24" ht="12.75">
      <c r="L24" s="2"/>
    </row>
    <row r="25" ht="12.75">
      <c r="L25" s="2"/>
    </row>
    <row r="26" ht="12.75">
      <c r="L26" s="2"/>
    </row>
    <row r="27" ht="12.75">
      <c r="L27" s="1"/>
    </row>
    <row r="28" ht="12.75">
      <c r="L28" s="1"/>
    </row>
    <row r="29" ht="12.75">
      <c r="L29" s="2"/>
    </row>
    <row r="30" ht="12.75">
      <c r="L30" s="2"/>
    </row>
    <row r="31" ht="12.75">
      <c r="L31" s="2"/>
    </row>
    <row r="32" ht="12.75">
      <c r="L32" s="2"/>
    </row>
    <row r="33" ht="12.75">
      <c r="L33" s="2"/>
    </row>
    <row r="34" ht="12.75">
      <c r="L34" s="2"/>
    </row>
    <row r="35" ht="12.75">
      <c r="L35" s="2"/>
    </row>
    <row r="36" ht="12.75">
      <c r="L36" s="1"/>
    </row>
    <row r="37" ht="12.75">
      <c r="L37" s="1"/>
    </row>
    <row r="38" ht="12.75">
      <c r="L38" s="2"/>
    </row>
    <row r="39" ht="12.75">
      <c r="L39" s="1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2"/>
    </row>
    <row r="46" ht="12.75">
      <c r="L46" s="1"/>
    </row>
    <row r="47" ht="12.75">
      <c r="L47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7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4" sqref="Q34"/>
    </sheetView>
  </sheetViews>
  <sheetFormatPr defaultColWidth="9.00390625" defaultRowHeight="12.75"/>
  <cols>
    <col min="1" max="1" width="4.125" style="26" customWidth="1"/>
    <col min="2" max="2" width="18.75390625" style="26" customWidth="1"/>
    <col min="3" max="4" width="8.00390625" style="26" bestFit="1" customWidth="1"/>
    <col min="5" max="5" width="6.625" style="26" bestFit="1" customWidth="1"/>
    <col min="6" max="18" width="5.875" style="26" customWidth="1"/>
    <col min="19" max="19" width="8.00390625" style="26" bestFit="1" customWidth="1"/>
    <col min="20" max="21" width="6.125" style="26" customWidth="1"/>
    <col min="22" max="23" width="5.25390625" style="26" customWidth="1"/>
    <col min="24" max="24" width="6.375" style="26" customWidth="1"/>
    <col min="25" max="25" width="6.125" style="26" customWidth="1"/>
    <col min="26" max="26" width="5.75390625" style="26" customWidth="1"/>
    <col min="27" max="27" width="4.375" style="26" customWidth="1"/>
    <col min="28" max="30" width="5.25390625" style="26" customWidth="1"/>
    <col min="31" max="31" width="5.75390625" style="26" customWidth="1"/>
    <col min="32" max="33" width="5.25390625" style="26" customWidth="1"/>
    <col min="34" max="34" width="6.125" style="26" customWidth="1"/>
    <col min="35" max="35" width="4.375" style="26" customWidth="1"/>
    <col min="36" max="36" width="3.625" style="26" customWidth="1"/>
    <col min="37" max="37" width="6.125" style="26" customWidth="1"/>
    <col min="38" max="39" width="5.25390625" style="26" customWidth="1"/>
    <col min="40" max="40" width="4.375" style="26" customWidth="1"/>
    <col min="41" max="41" width="3.625" style="26" customWidth="1"/>
    <col min="42" max="42" width="4.375" style="26" customWidth="1"/>
    <col min="43" max="44" width="3.625" style="26" customWidth="1"/>
    <col min="45" max="46" width="3.00390625" style="26" customWidth="1"/>
    <col min="47" max="47" width="7.125" style="26" bestFit="1" customWidth="1"/>
    <col min="48" max="48" width="8.00390625" style="26" bestFit="1" customWidth="1"/>
    <col min="49" max="49" width="9.25390625" style="26" bestFit="1" customWidth="1"/>
    <col min="50" max="50" width="19.00390625" style="27" customWidth="1"/>
    <col min="51" max="16384" width="9.125" style="26" customWidth="1"/>
  </cols>
  <sheetData>
    <row r="1" ht="11.25">
      <c r="C1" s="34" t="s">
        <v>72</v>
      </c>
    </row>
    <row r="2" spans="1:50" s="11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7" t="s">
        <v>54</v>
      </c>
      <c r="D4" s="147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"/>
    </row>
    <row r="5" spans="1:51" s="15" customFormat="1" ht="102.75">
      <c r="A5" s="137"/>
      <c r="B5" s="144"/>
      <c r="C5" s="148"/>
      <c r="D5" s="148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"/>
      <c r="AY5" s="15" t="s">
        <v>10</v>
      </c>
    </row>
    <row r="6" spans="1:52" ht="11.25">
      <c r="A6" s="135" t="s">
        <v>43</v>
      </c>
      <c r="B6" s="6" t="s">
        <v>0</v>
      </c>
      <c r="C6" s="6">
        <v>-0.43170000000003483</v>
      </c>
      <c r="D6" s="91">
        <v>330.2</v>
      </c>
      <c r="E6" s="7"/>
      <c r="F6" s="8">
        <f>SUM(C6:E6)</f>
        <v>329.76829999999995</v>
      </c>
      <c r="G6" s="118"/>
      <c r="H6" s="118">
        <v>88.1</v>
      </c>
      <c r="I6" s="118">
        <v>55.4</v>
      </c>
      <c r="J6" s="118"/>
      <c r="K6" s="118"/>
      <c r="L6" s="118">
        <v>183.3</v>
      </c>
      <c r="M6" s="118"/>
      <c r="N6" s="118"/>
      <c r="O6" s="118"/>
      <c r="P6" s="118"/>
      <c r="Q6" s="118"/>
      <c r="R6" s="6"/>
      <c r="S6" s="8">
        <f>SUM(G6:R6)</f>
        <v>326.8</v>
      </c>
      <c r="T6" s="6">
        <v>2.131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>
        <f>SUM(T6:AT6)</f>
        <v>2.131</v>
      </c>
      <c r="AV6" s="8">
        <f>S6+AU6</f>
        <v>328.931</v>
      </c>
      <c r="AW6" s="8">
        <f>F6-AV6</f>
        <v>0.8372999999999706</v>
      </c>
      <c r="AX6" s="6" t="s">
        <v>0</v>
      </c>
      <c r="AY6" s="28" t="s">
        <v>10</v>
      </c>
      <c r="AZ6" s="28"/>
    </row>
    <row r="7" spans="1:52" ht="11.25">
      <c r="A7" s="135"/>
      <c r="B7" s="6" t="s">
        <v>1</v>
      </c>
      <c r="C7" s="6">
        <v>1.0539999999999523</v>
      </c>
      <c r="D7" s="91">
        <v>26.6</v>
      </c>
      <c r="E7" s="7"/>
      <c r="F7" s="8">
        <f aca="true" t="shared" si="0" ref="F7:F23">SUM(C7:E7)</f>
        <v>27.653999999999954</v>
      </c>
      <c r="G7" s="118"/>
      <c r="H7" s="118"/>
      <c r="I7" s="118"/>
      <c r="J7" s="118"/>
      <c r="K7" s="118"/>
      <c r="L7" s="118">
        <v>28.1</v>
      </c>
      <c r="M7" s="118"/>
      <c r="N7" s="118"/>
      <c r="O7" s="118"/>
      <c r="P7" s="118"/>
      <c r="Q7" s="118"/>
      <c r="R7" s="6"/>
      <c r="S7" s="8">
        <f aca="true" t="shared" si="1" ref="S7:S20">SUM(G7:R7)</f>
        <v>28.1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>
        <f aca="true" t="shared" si="2" ref="AU7:AU25">SUM(T7:AT7)</f>
        <v>0</v>
      </c>
      <c r="AV7" s="8">
        <f aca="true" t="shared" si="3" ref="AV7:AV19">S7+AU7</f>
        <v>28.1</v>
      </c>
      <c r="AW7" s="8">
        <f aca="true" t="shared" si="4" ref="AW7:AW18">F7-AV7</f>
        <v>-0.4460000000000477</v>
      </c>
      <c r="AX7" s="6" t="s">
        <v>1</v>
      </c>
      <c r="AY7" s="28" t="s">
        <v>10</v>
      </c>
      <c r="AZ7" s="28"/>
    </row>
    <row r="8" spans="1:52" ht="11.25">
      <c r="A8" s="135"/>
      <c r="B8" s="6" t="s">
        <v>2</v>
      </c>
      <c r="C8" s="6">
        <v>10.799000000000039</v>
      </c>
      <c r="D8" s="91">
        <v>28.4</v>
      </c>
      <c r="E8" s="7"/>
      <c r="F8" s="8">
        <f t="shared" si="0"/>
        <v>39.19900000000004</v>
      </c>
      <c r="G8" s="118"/>
      <c r="H8" s="118">
        <v>28.5</v>
      </c>
      <c r="I8" s="118"/>
      <c r="J8" s="118"/>
      <c r="K8" s="118"/>
      <c r="L8" s="118">
        <v>0.2</v>
      </c>
      <c r="M8" s="118"/>
      <c r="N8" s="118"/>
      <c r="O8" s="118"/>
      <c r="P8" s="118"/>
      <c r="Q8" s="118"/>
      <c r="R8" s="6"/>
      <c r="S8" s="8">
        <f t="shared" si="1"/>
        <v>28.7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>
        <f t="shared" si="2"/>
        <v>0</v>
      </c>
      <c r="AV8" s="8">
        <f t="shared" si="3"/>
        <v>28.7</v>
      </c>
      <c r="AW8" s="8">
        <f t="shared" si="4"/>
        <v>10.499000000000041</v>
      </c>
      <c r="AX8" s="6" t="s">
        <v>2</v>
      </c>
      <c r="AY8" s="28" t="s">
        <v>10</v>
      </c>
      <c r="AZ8" s="28"/>
    </row>
    <row r="9" spans="1:52" ht="11.25">
      <c r="A9" s="135"/>
      <c r="B9" s="6" t="s">
        <v>29</v>
      </c>
      <c r="C9" s="6">
        <v>-0.49999999999968736</v>
      </c>
      <c r="D9" s="91">
        <v>170.3</v>
      </c>
      <c r="E9" s="7"/>
      <c r="F9" s="8">
        <f>SUM(C9:E9)</f>
        <v>169.80000000000032</v>
      </c>
      <c r="G9" s="118"/>
      <c r="H9" s="118"/>
      <c r="I9" s="118">
        <v>170.4</v>
      </c>
      <c r="J9" s="118"/>
      <c r="K9" s="118"/>
      <c r="L9" s="118"/>
      <c r="M9" s="118"/>
      <c r="N9" s="118"/>
      <c r="O9" s="118"/>
      <c r="P9" s="118"/>
      <c r="Q9" s="118"/>
      <c r="R9" s="6"/>
      <c r="S9" s="8">
        <f t="shared" si="1"/>
        <v>170.4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>
        <f t="shared" si="2"/>
        <v>0</v>
      </c>
      <c r="AV9" s="8">
        <f t="shared" si="3"/>
        <v>170.4</v>
      </c>
      <c r="AW9" s="8">
        <f t="shared" si="4"/>
        <v>-0.5999999999996817</v>
      </c>
      <c r="AX9" s="6" t="s">
        <v>29</v>
      </c>
      <c r="AY9" s="28" t="s">
        <v>10</v>
      </c>
      <c r="AZ9" s="28"/>
    </row>
    <row r="10" spans="1:52" ht="11.25">
      <c r="A10" s="135"/>
      <c r="B10" s="6" t="s">
        <v>24</v>
      </c>
      <c r="C10" s="6">
        <v>4.502999999999787</v>
      </c>
      <c r="D10" s="91">
        <v>215.7</v>
      </c>
      <c r="E10" s="7"/>
      <c r="F10" s="8">
        <f t="shared" si="0"/>
        <v>220.20299999999978</v>
      </c>
      <c r="G10" s="118"/>
      <c r="H10" s="118"/>
      <c r="I10" s="118"/>
      <c r="J10" s="118"/>
      <c r="K10" s="118"/>
      <c r="L10" s="118"/>
      <c r="M10" s="118">
        <v>142.6</v>
      </c>
      <c r="N10" s="118"/>
      <c r="O10" s="118">
        <v>73.4</v>
      </c>
      <c r="P10" s="118"/>
      <c r="Q10" s="118"/>
      <c r="R10" s="6"/>
      <c r="S10" s="8">
        <f t="shared" si="1"/>
        <v>216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>
        <f t="shared" si="2"/>
        <v>0</v>
      </c>
      <c r="AV10" s="8">
        <f t="shared" si="3"/>
        <v>216</v>
      </c>
      <c r="AW10" s="8">
        <f t="shared" si="4"/>
        <v>4.202999999999776</v>
      </c>
      <c r="AX10" s="6" t="s">
        <v>24</v>
      </c>
      <c r="AY10" s="28" t="s">
        <v>10</v>
      </c>
      <c r="AZ10" s="28"/>
    </row>
    <row r="11" spans="1:52" ht="11.25">
      <c r="A11" s="135"/>
      <c r="B11" s="21" t="s">
        <v>8</v>
      </c>
      <c r="C11" s="21">
        <v>29.815999999999747</v>
      </c>
      <c r="D11" s="91">
        <v>86.7</v>
      </c>
      <c r="E11" s="7"/>
      <c r="F11" s="37">
        <f t="shared" si="0"/>
        <v>116.51599999999975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>
        <v>19</v>
      </c>
      <c r="R11" s="6"/>
      <c r="S11" s="37">
        <f t="shared" si="1"/>
        <v>19</v>
      </c>
      <c r="T11" s="38"/>
      <c r="U11" s="38"/>
      <c r="V11" s="38"/>
      <c r="W11" s="38"/>
      <c r="X11" s="38"/>
      <c r="Y11" s="38"/>
      <c r="Z11" s="38"/>
      <c r="AA11" s="38"/>
      <c r="AB11" s="38">
        <v>0</v>
      </c>
      <c r="AC11" s="38"/>
      <c r="AD11" s="38"/>
      <c r="AE11" s="38"/>
      <c r="AF11" s="38"/>
      <c r="AG11" s="38"/>
      <c r="AH11" s="38"/>
      <c r="AI11" s="36"/>
      <c r="AJ11" s="36"/>
      <c r="AK11" s="36">
        <v>0</v>
      </c>
      <c r="AL11" s="36"/>
      <c r="AM11" s="36"/>
      <c r="AN11" s="36"/>
      <c r="AO11" s="36"/>
      <c r="AP11" s="36"/>
      <c r="AQ11" s="36"/>
      <c r="AR11" s="36"/>
      <c r="AS11" s="36"/>
      <c r="AT11" s="36"/>
      <c r="AU11" s="8">
        <f t="shared" si="2"/>
        <v>0</v>
      </c>
      <c r="AV11" s="37">
        <f t="shared" si="3"/>
        <v>19</v>
      </c>
      <c r="AW11" s="37">
        <f t="shared" si="4"/>
        <v>97.51599999999975</v>
      </c>
      <c r="AX11" s="6" t="s">
        <v>8</v>
      </c>
      <c r="AY11" s="28" t="s">
        <v>10</v>
      </c>
      <c r="AZ11" s="28"/>
    </row>
    <row r="12" spans="1:52" ht="11.25">
      <c r="A12" s="135"/>
      <c r="B12" s="6" t="s">
        <v>3</v>
      </c>
      <c r="C12" s="6">
        <v>-1.3820500000001914</v>
      </c>
      <c r="D12" s="91">
        <v>108.9</v>
      </c>
      <c r="E12" s="7"/>
      <c r="F12" s="8">
        <f t="shared" si="0"/>
        <v>107.51794999999981</v>
      </c>
      <c r="G12" s="118"/>
      <c r="H12" s="118"/>
      <c r="I12" s="118"/>
      <c r="J12" s="118">
        <v>54.3</v>
      </c>
      <c r="K12" s="118"/>
      <c r="L12" s="118"/>
      <c r="M12" s="118"/>
      <c r="N12" s="118"/>
      <c r="O12" s="118">
        <v>4.1</v>
      </c>
      <c r="P12" s="118"/>
      <c r="Q12" s="118">
        <v>19</v>
      </c>
      <c r="R12" s="6"/>
      <c r="S12" s="8">
        <f t="shared" si="1"/>
        <v>77.4</v>
      </c>
      <c r="T12" s="10"/>
      <c r="U12" s="10"/>
      <c r="V12" s="10"/>
      <c r="W12" s="10"/>
      <c r="X12" s="10"/>
      <c r="Y12" s="10"/>
      <c r="Z12" s="10"/>
      <c r="AA12" s="10"/>
      <c r="AB12" s="10">
        <v>8.1</v>
      </c>
      <c r="AC12" s="9"/>
      <c r="AD12" s="9"/>
      <c r="AE12" s="9"/>
      <c r="AF12" s="9"/>
      <c r="AG12" s="9"/>
      <c r="AH12" s="9"/>
      <c r="AI12" s="7"/>
      <c r="AJ12" s="7"/>
      <c r="AK12" s="7">
        <v>38</v>
      </c>
      <c r="AL12" s="7"/>
      <c r="AM12" s="7"/>
      <c r="AN12" s="7"/>
      <c r="AO12" s="7"/>
      <c r="AP12" s="7"/>
      <c r="AQ12" s="7"/>
      <c r="AR12" s="7"/>
      <c r="AS12" s="7"/>
      <c r="AT12" s="7"/>
      <c r="AU12" s="8">
        <f t="shared" si="2"/>
        <v>46.1</v>
      </c>
      <c r="AV12" s="8">
        <f t="shared" si="3"/>
        <v>123.5</v>
      </c>
      <c r="AW12" s="8">
        <f t="shared" si="4"/>
        <v>-15.982050000000186</v>
      </c>
      <c r="AX12" s="6" t="s">
        <v>3</v>
      </c>
      <c r="AY12" s="28" t="s">
        <v>10</v>
      </c>
      <c r="AZ12" s="28"/>
    </row>
    <row r="13" spans="1:52" ht="11.25">
      <c r="A13" s="135"/>
      <c r="B13" s="6" t="s">
        <v>4</v>
      </c>
      <c r="C13" s="6">
        <v>2.235</v>
      </c>
      <c r="D13" s="91">
        <v>42.5</v>
      </c>
      <c r="E13" s="7"/>
      <c r="F13" s="8">
        <f t="shared" si="0"/>
        <v>44.735</v>
      </c>
      <c r="G13" s="118"/>
      <c r="H13" s="118"/>
      <c r="I13" s="118"/>
      <c r="J13" s="118"/>
      <c r="K13" s="118"/>
      <c r="L13" s="118"/>
      <c r="M13" s="118"/>
      <c r="N13" s="118"/>
      <c r="O13" s="118">
        <v>37.7</v>
      </c>
      <c r="P13" s="118">
        <v>1.5</v>
      </c>
      <c r="Q13" s="118"/>
      <c r="R13" s="6"/>
      <c r="S13" s="8">
        <f t="shared" si="1"/>
        <v>39.2</v>
      </c>
      <c r="T13" s="6"/>
      <c r="U13" s="6"/>
      <c r="V13" s="6"/>
      <c r="W13" s="6">
        <v>5.01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>
        <f t="shared" si="2"/>
        <v>5.01</v>
      </c>
      <c r="AV13" s="8">
        <f t="shared" si="3"/>
        <v>44.21</v>
      </c>
      <c r="AW13" s="8">
        <f t="shared" si="4"/>
        <v>0.5249999999999986</v>
      </c>
      <c r="AX13" s="6" t="s">
        <v>4</v>
      </c>
      <c r="AY13" s="28" t="s">
        <v>10</v>
      </c>
      <c r="AZ13" s="28"/>
    </row>
    <row r="14" spans="1:52" ht="11.25">
      <c r="A14" s="135"/>
      <c r="B14" s="6" t="s">
        <v>23</v>
      </c>
      <c r="C14" s="6">
        <v>-2.228000000000023</v>
      </c>
      <c r="D14" s="91">
        <v>35.5</v>
      </c>
      <c r="E14" s="7"/>
      <c r="F14" s="8">
        <f t="shared" si="0"/>
        <v>33.27199999999998</v>
      </c>
      <c r="G14" s="118"/>
      <c r="H14" s="118"/>
      <c r="I14" s="118"/>
      <c r="J14" s="118"/>
      <c r="K14" s="118"/>
      <c r="L14" s="118"/>
      <c r="M14" s="118"/>
      <c r="N14" s="118"/>
      <c r="O14" s="118">
        <v>16.4</v>
      </c>
      <c r="P14" s="118">
        <v>2.9</v>
      </c>
      <c r="Q14" s="118">
        <v>5.4</v>
      </c>
      <c r="R14" s="6"/>
      <c r="S14" s="8">
        <f t="shared" si="1"/>
        <v>24.699999999999996</v>
      </c>
      <c r="T14" s="6">
        <v>7.317</v>
      </c>
      <c r="U14" s="6">
        <v>5.5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8">
        <f t="shared" si="2"/>
        <v>12.817</v>
      </c>
      <c r="AV14" s="8">
        <f t="shared" si="3"/>
        <v>37.516999999999996</v>
      </c>
      <c r="AW14" s="8">
        <f t="shared" si="4"/>
        <v>-4.245000000000019</v>
      </c>
      <c r="AX14" s="6" t="s">
        <v>23</v>
      </c>
      <c r="AY14" s="28" t="s">
        <v>10</v>
      </c>
      <c r="AZ14" s="28"/>
    </row>
    <row r="15" spans="1:52" ht="11.25">
      <c r="A15" s="135"/>
      <c r="B15" s="6" t="s">
        <v>5</v>
      </c>
      <c r="C15" s="6">
        <v>0.20000000000005258</v>
      </c>
      <c r="D15" s="91">
        <v>35.2</v>
      </c>
      <c r="E15" s="7"/>
      <c r="F15" s="8">
        <f t="shared" si="0"/>
        <v>35.400000000000055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>
        <v>35.2</v>
      </c>
      <c r="Q15" s="118"/>
      <c r="R15" s="6"/>
      <c r="S15" s="8">
        <f t="shared" si="1"/>
        <v>35.2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8">
        <f t="shared" si="2"/>
        <v>0</v>
      </c>
      <c r="AV15" s="8">
        <f t="shared" si="3"/>
        <v>35.2</v>
      </c>
      <c r="AW15" s="8">
        <f t="shared" si="4"/>
        <v>0.20000000000005258</v>
      </c>
      <c r="AX15" s="6" t="s">
        <v>5</v>
      </c>
      <c r="AY15" s="28" t="s">
        <v>10</v>
      </c>
      <c r="AZ15" s="28"/>
    </row>
    <row r="16" spans="1:52" ht="11.25">
      <c r="A16" s="135"/>
      <c r="B16" s="6" t="s">
        <v>6</v>
      </c>
      <c r="C16" s="6">
        <v>-5.115907697472721E-13</v>
      </c>
      <c r="D16" s="91">
        <v>96.3</v>
      </c>
      <c r="E16" s="7"/>
      <c r="F16" s="8">
        <f t="shared" si="0"/>
        <v>96.29999999999949</v>
      </c>
      <c r="G16" s="118"/>
      <c r="H16" s="118"/>
      <c r="I16" s="118"/>
      <c r="J16" s="118"/>
      <c r="K16" s="118"/>
      <c r="L16" s="118">
        <v>28.9</v>
      </c>
      <c r="M16" s="118"/>
      <c r="N16" s="118"/>
      <c r="O16" s="118"/>
      <c r="P16" s="118"/>
      <c r="Q16" s="118">
        <v>67.3</v>
      </c>
      <c r="R16" s="6"/>
      <c r="S16" s="8">
        <f t="shared" si="1"/>
        <v>96.19999999999999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8">
        <f t="shared" si="2"/>
        <v>0</v>
      </c>
      <c r="AV16" s="8">
        <f t="shared" si="3"/>
        <v>96.19999999999999</v>
      </c>
      <c r="AW16" s="8">
        <f t="shared" si="4"/>
        <v>0.09999999999949694</v>
      </c>
      <c r="AX16" s="6" t="s">
        <v>6</v>
      </c>
      <c r="AY16" s="28" t="s">
        <v>10</v>
      </c>
      <c r="AZ16" s="28"/>
    </row>
    <row r="17" spans="1:52" ht="11.25">
      <c r="A17" s="135"/>
      <c r="B17" s="6" t="s">
        <v>86</v>
      </c>
      <c r="C17" s="6">
        <v>-0.30000000000012506</v>
      </c>
      <c r="D17" s="91">
        <v>202.1</v>
      </c>
      <c r="E17" s="7"/>
      <c r="F17" s="8">
        <f t="shared" si="0"/>
        <v>201.79999999999987</v>
      </c>
      <c r="G17" s="118"/>
      <c r="H17" s="118"/>
      <c r="I17" s="118"/>
      <c r="J17" s="118"/>
      <c r="K17" s="118"/>
      <c r="L17" s="118"/>
      <c r="M17" s="118"/>
      <c r="N17" s="118">
        <v>202.1</v>
      </c>
      <c r="O17" s="118"/>
      <c r="P17" s="118"/>
      <c r="Q17" s="118"/>
      <c r="R17" s="6"/>
      <c r="S17" s="8">
        <f t="shared" si="1"/>
        <v>202.1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>
        <f t="shared" si="2"/>
        <v>0</v>
      </c>
      <c r="AV17" s="8">
        <f t="shared" si="3"/>
        <v>202.1</v>
      </c>
      <c r="AW17" s="8">
        <f t="shared" si="4"/>
        <v>-0.30000000000012506</v>
      </c>
      <c r="AX17" s="6" t="s">
        <v>86</v>
      </c>
      <c r="AY17" s="28" t="s">
        <v>10</v>
      </c>
      <c r="AZ17" s="28"/>
    </row>
    <row r="18" spans="1:52" ht="11.25">
      <c r="A18" s="135"/>
      <c r="B18" s="6" t="s">
        <v>22</v>
      </c>
      <c r="C18" s="6">
        <v>-0.06400000000000161</v>
      </c>
      <c r="D18" s="91">
        <v>2.8</v>
      </c>
      <c r="E18" s="7"/>
      <c r="F18" s="8">
        <f t="shared" si="0"/>
        <v>2.735999999999998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6"/>
      <c r="S18" s="8">
        <f t="shared" si="1"/>
        <v>0</v>
      </c>
      <c r="T18" s="9"/>
      <c r="U18" s="9"/>
      <c r="V18" s="9"/>
      <c r="W18" s="9"/>
      <c r="X18" s="9">
        <v>1.292</v>
      </c>
      <c r="Y18" s="9"/>
      <c r="Z18" s="9"/>
      <c r="AA18" s="9"/>
      <c r="AB18" s="6"/>
      <c r="AC18" s="6"/>
      <c r="AD18" s="6"/>
      <c r="AE18" s="6"/>
      <c r="AF18" s="6"/>
      <c r="AG18" s="6">
        <v>0.1</v>
      </c>
      <c r="AH18" s="6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>
        <f t="shared" si="2"/>
        <v>1.3920000000000001</v>
      </c>
      <c r="AV18" s="8">
        <f>S18+AU18</f>
        <v>1.3920000000000001</v>
      </c>
      <c r="AW18" s="8">
        <f t="shared" si="4"/>
        <v>1.3439999999999979</v>
      </c>
      <c r="AX18" s="6" t="s">
        <v>22</v>
      </c>
      <c r="AY18" s="28" t="s">
        <v>10</v>
      </c>
      <c r="AZ18" s="28"/>
    </row>
    <row r="19" spans="1:52" ht="11.25">
      <c r="A19" s="135"/>
      <c r="B19" s="6" t="s">
        <v>53</v>
      </c>
      <c r="C19" s="6">
        <v>1.2709999999999972</v>
      </c>
      <c r="D19" s="91">
        <v>27.8</v>
      </c>
      <c r="E19" s="7"/>
      <c r="F19" s="8">
        <f t="shared" si="0"/>
        <v>29.070999999999998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>
        <v>21</v>
      </c>
      <c r="R19" s="6">
        <v>9</v>
      </c>
      <c r="S19" s="8">
        <f t="shared" si="1"/>
        <v>30</v>
      </c>
      <c r="T19" s="9"/>
      <c r="U19" s="9"/>
      <c r="V19" s="9"/>
      <c r="W19" s="9"/>
      <c r="X19" s="9"/>
      <c r="Y19" s="9"/>
      <c r="Z19" s="9"/>
      <c r="AA19" s="9"/>
      <c r="AB19" s="6"/>
      <c r="AC19" s="6"/>
      <c r="AD19" s="6"/>
      <c r="AE19" s="6"/>
      <c r="AF19" s="6"/>
      <c r="AG19" s="6"/>
      <c r="AH19" s="6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>
        <f t="shared" si="2"/>
        <v>0</v>
      </c>
      <c r="AV19" s="8">
        <f t="shared" si="3"/>
        <v>30</v>
      </c>
      <c r="AW19" s="8">
        <f aca="true" t="shared" si="5" ref="AW19:AW26">F19-AV19</f>
        <v>-0.929000000000002</v>
      </c>
      <c r="AX19" s="6" t="s">
        <v>53</v>
      </c>
      <c r="AY19" s="28" t="s">
        <v>10</v>
      </c>
      <c r="AZ19" s="28"/>
    </row>
    <row r="20" spans="1:52" ht="11.25">
      <c r="A20" s="19"/>
      <c r="B20" s="6" t="s">
        <v>65</v>
      </c>
      <c r="C20" s="6">
        <v>0</v>
      </c>
      <c r="D20" s="108"/>
      <c r="E20" s="7"/>
      <c r="F20" s="8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1"/>
        <v>0</v>
      </c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>
        <f t="shared" si="2"/>
        <v>0</v>
      </c>
      <c r="AV20" s="8">
        <f aca="true" t="shared" si="6" ref="AV20:AV26">S20+AU20</f>
        <v>0</v>
      </c>
      <c r="AW20" s="8">
        <f t="shared" si="5"/>
        <v>0</v>
      </c>
      <c r="AX20" s="6" t="s">
        <v>44</v>
      </c>
      <c r="AY20" s="28"/>
      <c r="AZ20" s="28"/>
    </row>
    <row r="21" spans="1:52" ht="11.25">
      <c r="A21" s="154" t="s">
        <v>45</v>
      </c>
      <c r="B21" s="48" t="s">
        <v>57</v>
      </c>
      <c r="C21" s="6">
        <v>0.04640000000010147</v>
      </c>
      <c r="D21" s="108"/>
      <c r="E21" s="6"/>
      <c r="F21" s="8">
        <f t="shared" si="0"/>
        <v>0.04640000000010147</v>
      </c>
      <c r="G21" s="6"/>
      <c r="H21" s="6"/>
      <c r="I21" s="6"/>
      <c r="J21" s="6"/>
      <c r="K21" s="6"/>
      <c r="L21" s="6"/>
      <c r="M21" s="33"/>
      <c r="N21" s="6"/>
      <c r="O21" s="6"/>
      <c r="P21" s="7"/>
      <c r="Q21" s="7"/>
      <c r="R21" s="7"/>
      <c r="S21" s="8">
        <f>SUM(G21:Q21)</f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8">
        <f t="shared" si="2"/>
        <v>0</v>
      </c>
      <c r="AV21" s="8">
        <f t="shared" si="6"/>
        <v>0</v>
      </c>
      <c r="AW21" s="8">
        <f t="shared" si="5"/>
        <v>0.04640000000010147</v>
      </c>
      <c r="AX21" s="6" t="s">
        <v>57</v>
      </c>
      <c r="AY21" s="28" t="s">
        <v>10</v>
      </c>
      <c r="AZ21" s="28"/>
    </row>
    <row r="22" spans="1:52" ht="11.25">
      <c r="A22" s="155"/>
      <c r="B22" s="48" t="s">
        <v>70</v>
      </c>
      <c r="C22" s="6">
        <v>-0.022000000000002018</v>
      </c>
      <c r="D22" s="108"/>
      <c r="E22" s="6"/>
      <c r="F22" s="8">
        <f t="shared" si="0"/>
        <v>-0.022000000000002018</v>
      </c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8">
        <f>SUM(G22:Q22)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8">
        <f t="shared" si="2"/>
        <v>0</v>
      </c>
      <c r="AV22" s="8">
        <f t="shared" si="6"/>
        <v>0</v>
      </c>
      <c r="AW22" s="8">
        <f t="shared" si="5"/>
        <v>-0.022000000000002018</v>
      </c>
      <c r="AX22" s="21" t="s">
        <v>70</v>
      </c>
      <c r="AY22" s="28"/>
      <c r="AZ22" s="28"/>
    </row>
    <row r="23" spans="1:52" ht="11.25">
      <c r="A23" s="155"/>
      <c r="B23" s="49" t="s">
        <v>69</v>
      </c>
      <c r="C23" s="6">
        <v>-0.03200000000003911</v>
      </c>
      <c r="D23" s="108"/>
      <c r="E23" s="7">
        <v>3.36</v>
      </c>
      <c r="F23" s="8">
        <f t="shared" si="0"/>
        <v>3.3279999999999608</v>
      </c>
      <c r="G23" s="6"/>
      <c r="H23" s="6"/>
      <c r="I23" s="6"/>
      <c r="J23" s="6"/>
      <c r="K23" s="6"/>
      <c r="L23" s="6"/>
      <c r="M23" s="6"/>
      <c r="N23" s="6"/>
      <c r="O23" s="6"/>
      <c r="P23" s="7"/>
      <c r="Q23" s="7">
        <v>3.36</v>
      </c>
      <c r="R23" s="7"/>
      <c r="S23" s="8">
        <f>SUM(G23:Q23)</f>
        <v>3.36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8">
        <f t="shared" si="2"/>
        <v>0</v>
      </c>
      <c r="AV23" s="8">
        <f t="shared" si="6"/>
        <v>3.36</v>
      </c>
      <c r="AW23" s="8">
        <f>F23-AV23</f>
        <v>-0.03200000000003911</v>
      </c>
      <c r="AX23" s="22" t="s">
        <v>69</v>
      </c>
      <c r="AY23" s="28"/>
      <c r="AZ23" s="28"/>
    </row>
    <row r="24" spans="1:52" ht="14.25" customHeight="1">
      <c r="A24" s="155"/>
      <c r="B24" s="47" t="s">
        <v>12</v>
      </c>
      <c r="C24" s="6">
        <v>-0.009999999999990905</v>
      </c>
      <c r="D24" s="108"/>
      <c r="E24" s="6">
        <v>6.295</v>
      </c>
      <c r="F24" s="8">
        <f>SUM(C24:E24)</f>
        <v>6.285000000000009</v>
      </c>
      <c r="G24" s="7"/>
      <c r="H24" s="6"/>
      <c r="I24" s="6"/>
      <c r="J24" s="6"/>
      <c r="K24" s="6"/>
      <c r="L24" s="6"/>
      <c r="M24" s="6"/>
      <c r="N24" s="6">
        <v>6.295</v>
      </c>
      <c r="O24" s="6"/>
      <c r="P24" s="7"/>
      <c r="Q24" s="7"/>
      <c r="R24" s="7"/>
      <c r="S24" s="8">
        <f>SUM(G24:Q24)</f>
        <v>6.295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>
        <f t="shared" si="2"/>
        <v>0</v>
      </c>
      <c r="AV24" s="8">
        <f t="shared" si="6"/>
        <v>6.295</v>
      </c>
      <c r="AW24" s="8">
        <f t="shared" si="5"/>
        <v>-0.009999999999990905</v>
      </c>
      <c r="AX24" s="11" t="s">
        <v>12</v>
      </c>
      <c r="AY24" s="28" t="s">
        <v>10</v>
      </c>
      <c r="AZ24" s="28"/>
    </row>
    <row r="25" spans="1:52" ht="14.25" customHeight="1">
      <c r="A25" s="50"/>
      <c r="B25" s="47" t="s">
        <v>84</v>
      </c>
      <c r="C25" s="6">
        <v>0.0329999999999977</v>
      </c>
      <c r="D25" s="108"/>
      <c r="E25" s="6"/>
      <c r="F25" s="8">
        <f>SUM(C25:E25)</f>
        <v>0.0329999999999977</v>
      </c>
      <c r="G25" s="7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8">
        <f>SUM(G25:Q25)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8">
        <f t="shared" si="2"/>
        <v>0</v>
      </c>
      <c r="AV25" s="8">
        <f t="shared" si="6"/>
        <v>0</v>
      </c>
      <c r="AW25" s="8">
        <f t="shared" si="5"/>
        <v>0.0329999999999977</v>
      </c>
      <c r="AX25" s="11" t="s">
        <v>84</v>
      </c>
      <c r="AY25" s="28"/>
      <c r="AZ25" s="28"/>
    </row>
    <row r="26" spans="1:51" s="28" customFormat="1" ht="11.25">
      <c r="A26" s="149" t="s">
        <v>26</v>
      </c>
      <c r="B26" s="150"/>
      <c r="C26" s="23">
        <f>SUM(C6:C25)</f>
        <v>44.98764999999908</v>
      </c>
      <c r="D26" s="23">
        <f aca="true" t="shared" si="7" ref="D26:J26">SUM(D6:D24)</f>
        <v>1409</v>
      </c>
      <c r="E26" s="23">
        <f t="shared" si="7"/>
        <v>9.655</v>
      </c>
      <c r="F26" s="23">
        <f>SUM(F6:F25)</f>
        <v>1463.642649999999</v>
      </c>
      <c r="G26" s="23">
        <f t="shared" si="7"/>
        <v>0</v>
      </c>
      <c r="H26" s="23">
        <f t="shared" si="7"/>
        <v>116.6</v>
      </c>
      <c r="I26" s="23">
        <f t="shared" si="7"/>
        <v>225.8</v>
      </c>
      <c r="J26" s="23">
        <f t="shared" si="7"/>
        <v>54.3</v>
      </c>
      <c r="K26" s="23">
        <f>SUM(K6:K25)</f>
        <v>0</v>
      </c>
      <c r="L26" s="23">
        <f aca="true" t="shared" si="8" ref="L26:R26">SUM(L6:L25)</f>
        <v>240.5</v>
      </c>
      <c r="M26" s="23">
        <f t="shared" si="8"/>
        <v>142.6</v>
      </c>
      <c r="N26" s="23">
        <f t="shared" si="8"/>
        <v>208.39499999999998</v>
      </c>
      <c r="O26" s="23">
        <f t="shared" si="8"/>
        <v>131.6</v>
      </c>
      <c r="P26" s="23">
        <f t="shared" si="8"/>
        <v>39.6</v>
      </c>
      <c r="Q26" s="23">
        <f t="shared" si="8"/>
        <v>135.06</v>
      </c>
      <c r="R26" s="23">
        <f t="shared" si="8"/>
        <v>9</v>
      </c>
      <c r="S26" s="23">
        <f aca="true" t="shared" si="9" ref="S26:AT26">SUM(S6:S25)</f>
        <v>1303.455</v>
      </c>
      <c r="T26" s="23">
        <f t="shared" si="9"/>
        <v>9.448</v>
      </c>
      <c r="U26" s="23">
        <f t="shared" si="9"/>
        <v>5.5</v>
      </c>
      <c r="V26" s="23">
        <f t="shared" si="9"/>
        <v>0</v>
      </c>
      <c r="W26" s="23">
        <f t="shared" si="9"/>
        <v>5.01</v>
      </c>
      <c r="X26" s="23">
        <f t="shared" si="9"/>
        <v>1.292</v>
      </c>
      <c r="Y26" s="23">
        <f t="shared" si="9"/>
        <v>0</v>
      </c>
      <c r="Z26" s="23">
        <f t="shared" si="9"/>
        <v>0</v>
      </c>
      <c r="AA26" s="23">
        <f t="shared" si="9"/>
        <v>0</v>
      </c>
      <c r="AB26" s="23">
        <f t="shared" si="9"/>
        <v>8.1</v>
      </c>
      <c r="AC26" s="23">
        <f t="shared" si="9"/>
        <v>0</v>
      </c>
      <c r="AD26" s="23">
        <f t="shared" si="9"/>
        <v>0</v>
      </c>
      <c r="AE26" s="23">
        <f t="shared" si="9"/>
        <v>0</v>
      </c>
      <c r="AF26" s="23">
        <f t="shared" si="9"/>
        <v>0</v>
      </c>
      <c r="AG26" s="23">
        <f t="shared" si="9"/>
        <v>0.1</v>
      </c>
      <c r="AH26" s="23">
        <f t="shared" si="9"/>
        <v>0</v>
      </c>
      <c r="AI26" s="23">
        <f t="shared" si="9"/>
        <v>0</v>
      </c>
      <c r="AJ26" s="23">
        <f t="shared" si="9"/>
        <v>0</v>
      </c>
      <c r="AK26" s="23">
        <f t="shared" si="9"/>
        <v>38</v>
      </c>
      <c r="AL26" s="23">
        <f t="shared" si="9"/>
        <v>0</v>
      </c>
      <c r="AM26" s="23">
        <f t="shared" si="9"/>
        <v>0</v>
      </c>
      <c r="AN26" s="23">
        <f t="shared" si="9"/>
        <v>0</v>
      </c>
      <c r="AO26" s="23">
        <f t="shared" si="9"/>
        <v>0</v>
      </c>
      <c r="AP26" s="23">
        <f t="shared" si="9"/>
        <v>0</v>
      </c>
      <c r="AQ26" s="23">
        <f t="shared" si="9"/>
        <v>0</v>
      </c>
      <c r="AR26" s="23">
        <f t="shared" si="9"/>
        <v>0</v>
      </c>
      <c r="AS26" s="23">
        <f t="shared" si="9"/>
        <v>0</v>
      </c>
      <c r="AT26" s="23">
        <f t="shared" si="9"/>
        <v>0</v>
      </c>
      <c r="AU26" s="23">
        <f>SUM(AU6:AU25)</f>
        <v>67.44999999999999</v>
      </c>
      <c r="AV26" s="23">
        <f t="shared" si="6"/>
        <v>1370.905</v>
      </c>
      <c r="AW26" s="23">
        <f t="shared" si="5"/>
        <v>92.73764999999912</v>
      </c>
      <c r="AX26" s="6" t="s">
        <v>66</v>
      </c>
      <c r="AY26" s="28" t="s">
        <v>10</v>
      </c>
    </row>
    <row r="27" spans="20:50" ht="11.25">
      <c r="T27" s="28"/>
      <c r="AX27" s="28"/>
    </row>
    <row r="28" spans="5:51" ht="11.25">
      <c r="E28" s="28"/>
      <c r="F28" s="28"/>
      <c r="T28" s="28"/>
      <c r="AW28" s="28"/>
      <c r="AX28" s="28"/>
      <c r="AY28" s="28"/>
    </row>
    <row r="29" spans="3:50" ht="11.25">
      <c r="C29" s="28"/>
      <c r="D29" s="28"/>
      <c r="E29" s="28"/>
      <c r="F29" s="28"/>
      <c r="AX29" s="28"/>
    </row>
    <row r="30" spans="5:50" ht="11.25">
      <c r="E30" s="28"/>
      <c r="F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X30" s="26"/>
    </row>
    <row r="31" spans="3:50" ht="11.25">
      <c r="C31" s="29"/>
      <c r="D31" s="29"/>
      <c r="E31" s="29"/>
      <c r="F31" s="28"/>
      <c r="AX31" s="26"/>
    </row>
    <row r="32" spans="3:50" ht="11.25">
      <c r="C32" s="29"/>
      <c r="D32" s="29"/>
      <c r="E32" s="29"/>
      <c r="F32" s="28"/>
      <c r="AX32" s="26"/>
    </row>
    <row r="33" spans="3:50" ht="11.25">
      <c r="C33" s="29"/>
      <c r="D33" s="29"/>
      <c r="E33" s="29"/>
      <c r="F33" s="28"/>
      <c r="AX33" s="26"/>
    </row>
    <row r="34" spans="3:50" ht="11.25">
      <c r="C34" s="29"/>
      <c r="D34" s="29"/>
      <c r="E34" s="29"/>
      <c r="F34" s="28"/>
      <c r="T34" s="30"/>
      <c r="U34" s="30"/>
      <c r="V34" s="30"/>
      <c r="W34" s="30"/>
      <c r="X34" s="30"/>
      <c r="Y34" s="30"/>
      <c r="Z34" s="30"/>
      <c r="AA34" s="30"/>
      <c r="AB34" s="30"/>
      <c r="AX34" s="26"/>
    </row>
    <row r="35" spans="3:50" ht="11.25">
      <c r="C35" s="29"/>
      <c r="D35" s="29"/>
      <c r="E35" s="29"/>
      <c r="F35" s="28"/>
      <c r="AB35" s="31"/>
      <c r="AX35" s="26"/>
    </row>
    <row r="36" spans="3:50" ht="11.25">
      <c r="C36" s="29"/>
      <c r="D36" s="29"/>
      <c r="E36" s="29">
        <v>1463.8</v>
      </c>
      <c r="F36" s="28">
        <v>1297.5</v>
      </c>
      <c r="G36" s="26">
        <v>67.5</v>
      </c>
      <c r="AB36" s="31"/>
      <c r="AX36" s="26"/>
    </row>
    <row r="37" spans="3:50" ht="11.25">
      <c r="C37" s="29"/>
      <c r="D37" s="29"/>
      <c r="E37" s="29">
        <v>1373.5</v>
      </c>
      <c r="F37" s="28">
        <v>1158.3</v>
      </c>
      <c r="G37" s="26">
        <v>68.8</v>
      </c>
      <c r="AB37" s="31"/>
      <c r="AX37" s="26"/>
    </row>
    <row r="38" spans="3:50" ht="11.25">
      <c r="C38" s="29"/>
      <c r="D38" s="29"/>
      <c r="E38" s="29">
        <v>1599.4</v>
      </c>
      <c r="F38" s="28">
        <v>1320.3</v>
      </c>
      <c r="G38" s="26">
        <v>197.6</v>
      </c>
      <c r="AB38" s="31"/>
      <c r="AX38" s="26"/>
    </row>
    <row r="39" spans="3:50" ht="11.25">
      <c r="C39" s="29"/>
      <c r="D39" s="29"/>
      <c r="E39" s="29">
        <f>SUM(E36:E38)</f>
        <v>4436.700000000001</v>
      </c>
      <c r="F39" s="28"/>
      <c r="AX39" s="26"/>
    </row>
    <row r="40" spans="5:50" ht="11.25">
      <c r="E40" s="29"/>
      <c r="F40" s="28"/>
      <c r="AX40" s="26"/>
    </row>
    <row r="41" spans="3:50" ht="11.25">
      <c r="C41" s="29"/>
      <c r="D41" s="29"/>
      <c r="E41" s="29"/>
      <c r="F41" s="28"/>
      <c r="AX41" s="26"/>
    </row>
    <row r="42" spans="3:50" ht="11.25">
      <c r="C42" s="29"/>
      <c r="D42" s="29"/>
      <c r="E42" s="29"/>
      <c r="F42" s="28"/>
      <c r="AX42" s="26"/>
    </row>
    <row r="43" spans="3:50" ht="11.25">
      <c r="C43" s="29"/>
      <c r="D43" s="29"/>
      <c r="E43" s="29"/>
      <c r="F43" s="28"/>
      <c r="AX43" s="26"/>
    </row>
    <row r="44" spans="5:50" ht="11.25">
      <c r="E44" s="28"/>
      <c r="F44" s="28"/>
      <c r="AX44" s="26"/>
    </row>
    <row r="45" ht="11.25">
      <c r="AX45" s="26"/>
    </row>
    <row r="46" ht="11.25">
      <c r="AX46" s="26"/>
    </row>
    <row r="47" ht="11.25">
      <c r="AX47" s="26"/>
    </row>
    <row r="48" ht="11.25">
      <c r="AX48" s="26"/>
    </row>
    <row r="49" ht="11.25">
      <c r="AX49" s="26"/>
    </row>
    <row r="50" ht="11.25">
      <c r="AX50" s="26"/>
    </row>
    <row r="51" ht="11.25">
      <c r="AX51" s="26"/>
    </row>
    <row r="52" ht="11.25">
      <c r="AX52" s="26"/>
    </row>
    <row r="53" ht="11.25">
      <c r="AX53" s="26"/>
    </row>
    <row r="54" ht="11.25">
      <c r="AX54" s="26"/>
    </row>
    <row r="55" ht="11.25">
      <c r="AX55" s="26"/>
    </row>
    <row r="56" ht="11.25">
      <c r="AX56" s="26"/>
    </row>
    <row r="57" ht="11.25">
      <c r="AX57" s="26"/>
    </row>
    <row r="58" ht="11.25">
      <c r="AX58" s="26"/>
    </row>
    <row r="59" ht="11.25">
      <c r="AX59" s="26"/>
    </row>
    <row r="60" ht="11.25">
      <c r="AX60" s="26"/>
    </row>
    <row r="61" ht="11.25">
      <c r="AX61" s="26"/>
    </row>
    <row r="62" ht="11.25">
      <c r="AX62" s="26"/>
    </row>
    <row r="63" ht="11.25">
      <c r="AX63" s="26"/>
    </row>
    <row r="64" ht="11.25">
      <c r="AX64" s="26"/>
    </row>
    <row r="65" ht="11.25">
      <c r="AX65" s="26"/>
    </row>
    <row r="66" ht="11.25">
      <c r="AX66" s="26"/>
    </row>
    <row r="67" ht="11.25">
      <c r="AX67" s="26"/>
    </row>
    <row r="68" ht="11.25">
      <c r="AX68" s="26"/>
    </row>
    <row r="69" ht="11.25">
      <c r="AX69" s="26"/>
    </row>
    <row r="70" ht="11.25">
      <c r="AX70" s="26"/>
    </row>
    <row r="71" ht="11.25">
      <c r="AX71" s="26"/>
    </row>
    <row r="72" ht="11.25">
      <c r="AX72" s="26"/>
    </row>
    <row r="73" ht="11.25">
      <c r="AX73" s="26"/>
    </row>
    <row r="74" ht="11.25">
      <c r="AX74" s="26"/>
    </row>
    <row r="75" ht="11.25">
      <c r="AX75" s="26"/>
    </row>
    <row r="76" ht="11.25">
      <c r="AX76" s="26"/>
    </row>
    <row r="77" ht="11.25">
      <c r="AX77" s="26"/>
    </row>
    <row r="78" ht="11.25">
      <c r="AX78" s="26"/>
    </row>
    <row r="79" ht="11.25">
      <c r="AX79" s="26"/>
    </row>
    <row r="80" ht="11.25">
      <c r="AX80" s="26"/>
    </row>
    <row r="81" ht="11.25">
      <c r="AX81" s="26"/>
    </row>
    <row r="82" ht="11.25">
      <c r="AX82" s="26"/>
    </row>
    <row r="83" ht="11.25">
      <c r="AX83" s="26"/>
    </row>
    <row r="84" ht="11.25">
      <c r="AX84" s="26"/>
    </row>
    <row r="85" ht="11.25">
      <c r="AX85" s="26"/>
    </row>
    <row r="86" ht="11.25">
      <c r="AX86" s="26"/>
    </row>
    <row r="87" ht="11.25">
      <c r="AX87" s="26"/>
    </row>
    <row r="88" ht="11.25">
      <c r="AX88" s="26"/>
    </row>
    <row r="89" ht="11.25">
      <c r="AX89" s="26"/>
    </row>
    <row r="90" ht="11.25">
      <c r="AX90" s="26"/>
    </row>
    <row r="91" ht="11.25">
      <c r="AX91" s="26"/>
    </row>
    <row r="92" ht="11.25">
      <c r="AX92" s="26"/>
    </row>
    <row r="93" ht="11.25">
      <c r="AX93" s="26"/>
    </row>
    <row r="94" ht="11.25">
      <c r="AX94" s="26"/>
    </row>
    <row r="95" ht="11.25">
      <c r="AX95" s="26"/>
    </row>
    <row r="96" ht="11.25">
      <c r="AX96" s="26"/>
    </row>
    <row r="97" ht="11.25">
      <c r="AX97" s="26"/>
    </row>
    <row r="98" ht="11.25">
      <c r="AX98" s="26"/>
    </row>
    <row r="99" ht="11.25">
      <c r="AX99" s="26"/>
    </row>
    <row r="100" ht="11.25">
      <c r="AX100" s="26"/>
    </row>
    <row r="101" ht="11.25">
      <c r="AX101" s="26"/>
    </row>
    <row r="102" ht="11.25">
      <c r="AX102" s="26"/>
    </row>
    <row r="103" ht="11.25">
      <c r="AX103" s="26"/>
    </row>
    <row r="104" ht="11.25">
      <c r="AX104" s="26"/>
    </row>
    <row r="105" ht="11.25">
      <c r="AX105" s="26"/>
    </row>
    <row r="106" ht="11.25">
      <c r="AX106" s="26"/>
    </row>
    <row r="107" ht="11.25">
      <c r="AX107" s="26"/>
    </row>
    <row r="108" ht="11.25">
      <c r="AX108" s="26"/>
    </row>
    <row r="109" ht="11.25">
      <c r="AX109" s="26"/>
    </row>
    <row r="110" ht="11.25">
      <c r="AX110" s="26"/>
    </row>
    <row r="111" ht="11.25">
      <c r="AX111" s="26"/>
    </row>
    <row r="112" ht="11.25">
      <c r="AX112" s="26"/>
    </row>
    <row r="113" ht="11.25">
      <c r="AX113" s="26"/>
    </row>
    <row r="114" ht="11.25">
      <c r="AX114" s="26"/>
    </row>
    <row r="115" ht="11.25">
      <c r="AX115" s="26"/>
    </row>
    <row r="116" ht="11.25">
      <c r="AX116" s="26"/>
    </row>
    <row r="117" ht="11.25">
      <c r="AX117" s="26"/>
    </row>
    <row r="118" ht="11.25">
      <c r="AX118" s="26"/>
    </row>
    <row r="119" ht="11.25">
      <c r="AX119" s="26"/>
    </row>
    <row r="120" ht="11.25">
      <c r="AX120" s="26"/>
    </row>
    <row r="121" ht="11.25">
      <c r="AX121" s="26"/>
    </row>
    <row r="122" ht="11.25">
      <c r="AX122" s="26"/>
    </row>
    <row r="123" ht="11.25">
      <c r="AX123" s="26"/>
    </row>
    <row r="124" ht="11.25">
      <c r="AX124" s="26"/>
    </row>
    <row r="125" ht="11.25">
      <c r="AX125" s="26"/>
    </row>
    <row r="126" ht="11.25">
      <c r="AX126" s="26"/>
    </row>
    <row r="127" ht="11.25">
      <c r="AX127" s="26"/>
    </row>
    <row r="128" ht="11.25">
      <c r="AX128" s="26"/>
    </row>
    <row r="129" ht="11.25">
      <c r="AX129" s="26"/>
    </row>
    <row r="130" ht="11.25">
      <c r="AX130" s="26"/>
    </row>
    <row r="131" ht="11.25">
      <c r="AX131" s="26"/>
    </row>
    <row r="132" ht="11.25">
      <c r="AX132" s="26"/>
    </row>
    <row r="133" ht="11.25">
      <c r="AX133" s="26"/>
    </row>
    <row r="134" ht="11.25">
      <c r="AX134" s="26"/>
    </row>
    <row r="135" ht="11.25">
      <c r="AX135" s="26"/>
    </row>
    <row r="136" ht="11.25">
      <c r="AX136" s="26"/>
    </row>
    <row r="137" ht="11.25">
      <c r="AX137" s="26"/>
    </row>
    <row r="138" ht="11.25">
      <c r="AX138" s="26"/>
    </row>
    <row r="139" ht="11.25">
      <c r="AX139" s="26"/>
    </row>
    <row r="140" ht="11.25">
      <c r="AX140" s="26"/>
    </row>
    <row r="141" ht="11.25">
      <c r="AX141" s="26"/>
    </row>
    <row r="142" ht="11.25">
      <c r="AX142" s="26"/>
    </row>
    <row r="143" ht="11.25">
      <c r="AX143" s="26"/>
    </row>
    <row r="144" ht="11.25">
      <c r="AX144" s="26"/>
    </row>
    <row r="145" ht="11.25">
      <c r="AX145" s="26"/>
    </row>
    <row r="146" ht="11.25">
      <c r="AX146" s="26"/>
    </row>
    <row r="147" ht="11.25">
      <c r="AX147" s="26"/>
    </row>
    <row r="148" ht="11.25">
      <c r="AX148" s="26"/>
    </row>
    <row r="149" ht="11.25">
      <c r="AX149" s="26"/>
    </row>
    <row r="150" ht="11.25">
      <c r="AX150" s="26"/>
    </row>
    <row r="151" ht="11.25">
      <c r="AX151" s="26"/>
    </row>
    <row r="152" ht="11.25">
      <c r="AX152" s="26"/>
    </row>
    <row r="153" ht="11.25">
      <c r="AX153" s="26"/>
    </row>
    <row r="154" ht="11.25">
      <c r="AX154" s="26"/>
    </row>
    <row r="155" ht="11.25">
      <c r="AX155" s="26"/>
    </row>
    <row r="156" ht="11.25">
      <c r="AX156" s="26"/>
    </row>
    <row r="157" ht="11.25">
      <c r="AX157" s="26"/>
    </row>
    <row r="158" ht="11.25">
      <c r="AX158" s="26"/>
    </row>
    <row r="159" ht="11.25">
      <c r="AX159" s="26"/>
    </row>
    <row r="160" ht="11.25">
      <c r="AX160" s="26"/>
    </row>
    <row r="161" ht="11.25">
      <c r="AX161" s="26"/>
    </row>
    <row r="162" ht="11.25">
      <c r="AX162" s="26"/>
    </row>
    <row r="163" ht="11.25">
      <c r="AX163" s="26"/>
    </row>
    <row r="164" ht="11.25">
      <c r="AX164" s="26"/>
    </row>
    <row r="165" ht="11.25">
      <c r="AX165" s="26"/>
    </row>
    <row r="166" ht="11.25">
      <c r="AX166" s="26"/>
    </row>
    <row r="167" ht="11.25">
      <c r="AX167" s="26"/>
    </row>
    <row r="168" ht="11.25">
      <c r="AX168" s="26"/>
    </row>
    <row r="169" ht="11.25">
      <c r="AX169" s="26"/>
    </row>
    <row r="170" ht="11.25">
      <c r="AX170" s="26"/>
    </row>
    <row r="171" ht="11.25">
      <c r="AX171" s="26"/>
    </row>
    <row r="172" ht="11.25">
      <c r="AX172" s="26"/>
    </row>
    <row r="173" ht="11.25">
      <c r="AX173" s="26"/>
    </row>
    <row r="174" ht="11.25">
      <c r="AX174" s="26"/>
    </row>
    <row r="175" ht="11.25">
      <c r="AX175" s="26"/>
    </row>
    <row r="176" ht="11.25">
      <c r="AX176" s="26"/>
    </row>
    <row r="177" ht="11.25">
      <c r="AX177" s="26"/>
    </row>
    <row r="178" ht="11.25">
      <c r="AX178" s="26"/>
    </row>
    <row r="179" ht="11.25">
      <c r="AX179" s="26"/>
    </row>
    <row r="180" ht="11.25">
      <c r="AX180" s="26"/>
    </row>
    <row r="181" ht="11.25">
      <c r="AX181" s="26"/>
    </row>
    <row r="182" ht="11.25">
      <c r="AX182" s="26"/>
    </row>
    <row r="183" ht="11.25">
      <c r="AX183" s="26"/>
    </row>
    <row r="184" ht="11.25">
      <c r="AX184" s="26"/>
    </row>
    <row r="185" ht="11.25">
      <c r="AX185" s="26"/>
    </row>
    <row r="186" ht="11.25">
      <c r="AX186" s="26"/>
    </row>
    <row r="187" ht="11.25">
      <c r="AX187" s="26"/>
    </row>
    <row r="188" ht="11.25">
      <c r="AX188" s="26"/>
    </row>
    <row r="189" ht="11.25">
      <c r="AX189" s="26"/>
    </row>
    <row r="190" ht="11.25">
      <c r="AX190" s="26"/>
    </row>
    <row r="191" ht="11.25">
      <c r="AX191" s="26"/>
    </row>
    <row r="192" ht="11.25">
      <c r="AX192" s="26"/>
    </row>
    <row r="193" ht="11.25">
      <c r="AX193" s="26"/>
    </row>
    <row r="194" ht="11.25">
      <c r="AX194" s="26"/>
    </row>
    <row r="195" ht="11.25">
      <c r="AX195" s="26"/>
    </row>
    <row r="196" ht="11.25">
      <c r="AX196" s="26"/>
    </row>
    <row r="197" ht="11.25">
      <c r="AX197" s="26"/>
    </row>
    <row r="198" ht="11.25">
      <c r="AX198" s="26"/>
    </row>
    <row r="199" ht="11.25">
      <c r="AX199" s="26"/>
    </row>
    <row r="200" ht="11.25">
      <c r="AX200" s="26"/>
    </row>
    <row r="201" ht="11.25">
      <c r="AX201" s="26"/>
    </row>
    <row r="202" ht="11.25">
      <c r="AX202" s="26"/>
    </row>
    <row r="203" ht="11.25">
      <c r="AX203" s="26"/>
    </row>
    <row r="204" ht="11.25">
      <c r="AX204" s="26"/>
    </row>
    <row r="205" ht="11.25">
      <c r="AX205" s="26"/>
    </row>
    <row r="206" ht="11.25">
      <c r="AX206" s="26"/>
    </row>
    <row r="207" ht="11.25">
      <c r="AX207" s="26"/>
    </row>
  </sheetData>
  <sheetProtection/>
  <mergeCells count="16">
    <mergeCell ref="A2:AW2"/>
    <mergeCell ref="G3:AV3"/>
    <mergeCell ref="AV4:AV5"/>
    <mergeCell ref="AW3:AW5"/>
    <mergeCell ref="B4:B5"/>
    <mergeCell ref="T4:AU4"/>
    <mergeCell ref="G4:S4"/>
    <mergeCell ref="D4:D5"/>
    <mergeCell ref="E4:E5"/>
    <mergeCell ref="B3:F3"/>
    <mergeCell ref="A26:B26"/>
    <mergeCell ref="F4:F5"/>
    <mergeCell ref="A21:A24"/>
    <mergeCell ref="A3:A5"/>
    <mergeCell ref="A6:A19"/>
    <mergeCell ref="C4:C5"/>
  </mergeCells>
  <printOptions/>
  <pageMargins left="0.7874015748031497" right="0.3937007874015748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2" sqref="O32"/>
    </sheetView>
  </sheetViews>
  <sheetFormatPr defaultColWidth="9.00390625" defaultRowHeight="12.75"/>
  <cols>
    <col min="1" max="1" width="4.125" style="26" customWidth="1"/>
    <col min="2" max="2" width="18.75390625" style="26" bestFit="1" customWidth="1"/>
    <col min="3" max="4" width="8.00390625" style="26" bestFit="1" customWidth="1"/>
    <col min="5" max="5" width="6.625" style="26" bestFit="1" customWidth="1"/>
    <col min="6" max="6" width="8.00390625" style="26" bestFit="1" customWidth="1"/>
    <col min="7" max="18" width="6.125" style="26" customWidth="1"/>
    <col min="19" max="19" width="8.00390625" style="26" bestFit="1" customWidth="1"/>
    <col min="20" max="21" width="6.125" style="26" customWidth="1"/>
    <col min="22" max="23" width="5.25390625" style="26" customWidth="1"/>
    <col min="24" max="24" width="6.375" style="26" customWidth="1"/>
    <col min="25" max="25" width="6.125" style="26" customWidth="1"/>
    <col min="26" max="26" width="5.75390625" style="26" customWidth="1"/>
    <col min="27" max="27" width="4.375" style="26" customWidth="1"/>
    <col min="28" max="33" width="5.25390625" style="26" customWidth="1"/>
    <col min="34" max="34" width="6.125" style="26" customWidth="1"/>
    <col min="35" max="35" width="4.375" style="26" customWidth="1"/>
    <col min="36" max="36" width="3.625" style="26" customWidth="1"/>
    <col min="37" max="37" width="6.125" style="26" customWidth="1"/>
    <col min="38" max="39" width="5.25390625" style="26" customWidth="1"/>
    <col min="40" max="40" width="4.375" style="26" customWidth="1"/>
    <col min="41" max="41" width="3.625" style="26" customWidth="1"/>
    <col min="42" max="42" width="4.375" style="26" customWidth="1"/>
    <col min="43" max="44" width="3.625" style="26" customWidth="1"/>
    <col min="45" max="46" width="3.00390625" style="26" customWidth="1"/>
    <col min="47" max="47" width="7.125" style="26" bestFit="1" customWidth="1"/>
    <col min="48" max="48" width="8.00390625" style="26" bestFit="1" customWidth="1"/>
    <col min="49" max="49" width="9.25390625" style="26" bestFit="1" customWidth="1"/>
    <col min="50" max="50" width="19.00390625" style="13" customWidth="1"/>
    <col min="51" max="16384" width="9.125" style="26" customWidth="1"/>
  </cols>
  <sheetData>
    <row r="1" ht="12.75">
      <c r="C1" s="12" t="s">
        <v>73</v>
      </c>
    </row>
    <row r="2" spans="1:50" s="11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7" t="s">
        <v>54</v>
      </c>
      <c r="D4" s="147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"/>
    </row>
    <row r="5" spans="1:51" s="15" customFormat="1" ht="102.75">
      <c r="A5" s="137"/>
      <c r="B5" s="144"/>
      <c r="C5" s="148"/>
      <c r="D5" s="148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"/>
      <c r="AY5" s="15" t="s">
        <v>10</v>
      </c>
    </row>
    <row r="6" spans="1:52" ht="12.75">
      <c r="A6" s="135" t="s">
        <v>43</v>
      </c>
      <c r="B6" s="6" t="s">
        <v>0</v>
      </c>
      <c r="C6" s="6">
        <f>'01'!AW6</f>
        <v>0.8372999999999706</v>
      </c>
      <c r="D6" s="91">
        <v>293.9</v>
      </c>
      <c r="E6" s="6"/>
      <c r="F6" s="8">
        <f>SUM(C6:E6)</f>
        <v>294.73729999999995</v>
      </c>
      <c r="G6" s="92"/>
      <c r="H6" s="121">
        <v>61.5</v>
      </c>
      <c r="I6" s="121">
        <v>65.3</v>
      </c>
      <c r="J6" s="121"/>
      <c r="K6" s="121"/>
      <c r="L6" s="121">
        <v>170.3</v>
      </c>
      <c r="M6" s="121"/>
      <c r="N6" s="121"/>
      <c r="O6" s="121"/>
      <c r="P6" s="121"/>
      <c r="Q6" s="121"/>
      <c r="R6" s="6"/>
      <c r="S6" s="8">
        <f>SUM(G6:R6)</f>
        <v>297.1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>
        <f>SUM(T6:AT6)</f>
        <v>0</v>
      </c>
      <c r="AV6" s="8">
        <f>S6+AU6</f>
        <v>297.1</v>
      </c>
      <c r="AW6" s="8">
        <f>F6-AV6</f>
        <v>-2.362700000000075</v>
      </c>
      <c r="AX6" s="6" t="s">
        <v>0</v>
      </c>
      <c r="AY6" s="28" t="s">
        <v>10</v>
      </c>
      <c r="AZ6" s="28"/>
    </row>
    <row r="7" spans="1:52" ht="12.75">
      <c r="A7" s="135"/>
      <c r="B7" s="6" t="s">
        <v>1</v>
      </c>
      <c r="C7" s="6">
        <f>'01'!AW7</f>
        <v>-0.4460000000000477</v>
      </c>
      <c r="D7" s="91">
        <v>24.5</v>
      </c>
      <c r="E7" s="6"/>
      <c r="F7" s="8">
        <f aca="true" t="shared" si="0" ref="F7:F22">SUM(C7:E7)</f>
        <v>24.053999999999952</v>
      </c>
      <c r="G7" s="92"/>
      <c r="H7" s="121"/>
      <c r="I7" s="121"/>
      <c r="J7" s="121"/>
      <c r="K7" s="121"/>
      <c r="L7" s="121">
        <v>24</v>
      </c>
      <c r="M7" s="121"/>
      <c r="N7" s="121"/>
      <c r="O7" s="121"/>
      <c r="P7" s="121"/>
      <c r="Q7" s="121"/>
      <c r="R7" s="6"/>
      <c r="S7" s="8">
        <f aca="true" t="shared" si="1" ref="S7:S20">SUM(G7:R7)</f>
        <v>24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>
        <f aca="true" t="shared" si="2" ref="AU7:AU25">SUM(T7:AT7)</f>
        <v>0</v>
      </c>
      <c r="AV7" s="8">
        <f aca="true" t="shared" si="3" ref="AV7:AV19">S7+AU7</f>
        <v>24</v>
      </c>
      <c r="AW7" s="8">
        <f aca="true" t="shared" si="4" ref="AW7:AW26">F7-AV7</f>
        <v>0.05399999999995231</v>
      </c>
      <c r="AX7" s="6" t="s">
        <v>1</v>
      </c>
      <c r="AY7" s="28" t="s">
        <v>10</v>
      </c>
      <c r="AZ7" s="28"/>
    </row>
    <row r="8" spans="1:52" ht="12.75">
      <c r="A8" s="135"/>
      <c r="B8" s="6" t="s">
        <v>2</v>
      </c>
      <c r="C8" s="6">
        <f>'01'!AW8</f>
        <v>10.499000000000041</v>
      </c>
      <c r="D8" s="91">
        <v>8.4</v>
      </c>
      <c r="E8" s="6"/>
      <c r="F8" s="8">
        <f t="shared" si="0"/>
        <v>18.899000000000044</v>
      </c>
      <c r="G8" s="93"/>
      <c r="H8" s="121">
        <v>7.6</v>
      </c>
      <c r="I8" s="121"/>
      <c r="J8" s="121"/>
      <c r="K8" s="121"/>
      <c r="L8" s="121">
        <v>0.1</v>
      </c>
      <c r="M8" s="121"/>
      <c r="N8" s="121"/>
      <c r="O8" s="121"/>
      <c r="P8" s="121"/>
      <c r="Q8" s="121"/>
      <c r="R8" s="6"/>
      <c r="S8" s="8">
        <f t="shared" si="1"/>
        <v>7.699999999999999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>
        <f t="shared" si="2"/>
        <v>0</v>
      </c>
      <c r="AV8" s="8">
        <f t="shared" si="3"/>
        <v>7.699999999999999</v>
      </c>
      <c r="AW8" s="8">
        <f t="shared" si="4"/>
        <v>11.199000000000044</v>
      </c>
      <c r="AX8" s="6" t="s">
        <v>2</v>
      </c>
      <c r="AY8" s="28" t="s">
        <v>10</v>
      </c>
      <c r="AZ8" s="28"/>
    </row>
    <row r="9" spans="1:52" ht="12.75">
      <c r="A9" s="135"/>
      <c r="B9" s="6" t="s">
        <v>29</v>
      </c>
      <c r="C9" s="6">
        <f>'01'!AW9</f>
        <v>-0.5999999999996817</v>
      </c>
      <c r="D9" s="91">
        <v>151.9</v>
      </c>
      <c r="E9" s="6"/>
      <c r="F9" s="8">
        <f t="shared" si="0"/>
        <v>151.30000000000032</v>
      </c>
      <c r="G9" s="93"/>
      <c r="H9" s="121"/>
      <c r="I9" s="121">
        <v>151.9</v>
      </c>
      <c r="J9" s="121"/>
      <c r="K9" s="121"/>
      <c r="L9" s="121"/>
      <c r="M9" s="121"/>
      <c r="N9" s="121"/>
      <c r="O9" s="121"/>
      <c r="P9" s="121"/>
      <c r="Q9" s="121"/>
      <c r="R9" s="6"/>
      <c r="S9" s="8">
        <f t="shared" si="1"/>
        <v>151.9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>
        <f t="shared" si="2"/>
        <v>0</v>
      </c>
      <c r="AV9" s="8">
        <f t="shared" si="3"/>
        <v>151.9</v>
      </c>
      <c r="AW9" s="8">
        <f t="shared" si="4"/>
        <v>-0.5999999999996817</v>
      </c>
      <c r="AX9" s="6" t="s">
        <v>29</v>
      </c>
      <c r="AY9" s="28" t="s">
        <v>10</v>
      </c>
      <c r="AZ9" s="28"/>
    </row>
    <row r="10" spans="1:52" ht="12.75">
      <c r="A10" s="135"/>
      <c r="B10" s="6" t="s">
        <v>24</v>
      </c>
      <c r="C10" s="6">
        <f>'01'!AW10</f>
        <v>4.202999999999776</v>
      </c>
      <c r="D10" s="91">
        <v>190.4</v>
      </c>
      <c r="E10" s="6"/>
      <c r="F10" s="8">
        <f t="shared" si="0"/>
        <v>194.60299999999978</v>
      </c>
      <c r="G10" s="93"/>
      <c r="H10" s="121"/>
      <c r="I10" s="121"/>
      <c r="J10" s="121"/>
      <c r="K10" s="121"/>
      <c r="L10" s="121"/>
      <c r="M10" s="121">
        <v>147.6</v>
      </c>
      <c r="N10" s="121"/>
      <c r="O10" s="121">
        <v>44</v>
      </c>
      <c r="P10" s="121"/>
      <c r="Q10" s="121"/>
      <c r="R10" s="6"/>
      <c r="S10" s="8">
        <f t="shared" si="1"/>
        <v>191.6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>
        <f t="shared" si="2"/>
        <v>0</v>
      </c>
      <c r="AV10" s="8">
        <f t="shared" si="3"/>
        <v>191.6</v>
      </c>
      <c r="AW10" s="8">
        <f t="shared" si="4"/>
        <v>3.002999999999787</v>
      </c>
      <c r="AX10" s="6" t="s">
        <v>24</v>
      </c>
      <c r="AY10" s="28" t="s">
        <v>10</v>
      </c>
      <c r="AZ10" s="28"/>
    </row>
    <row r="11" spans="1:52" ht="12.75">
      <c r="A11" s="135"/>
      <c r="B11" s="6" t="s">
        <v>8</v>
      </c>
      <c r="C11" s="6">
        <f>'01'!AW11</f>
        <v>97.51599999999975</v>
      </c>
      <c r="D11" s="91">
        <v>77.5</v>
      </c>
      <c r="E11" s="6"/>
      <c r="F11" s="8">
        <f t="shared" si="0"/>
        <v>175.01599999999974</v>
      </c>
      <c r="G11" s="92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6"/>
      <c r="S11" s="8">
        <f t="shared" si="1"/>
        <v>0</v>
      </c>
      <c r="T11" s="9"/>
      <c r="U11" s="9"/>
      <c r="V11" s="9"/>
      <c r="W11" s="9"/>
      <c r="X11" s="9">
        <v>25.047</v>
      </c>
      <c r="Y11" s="9"/>
      <c r="Z11" s="9"/>
      <c r="AA11" s="9"/>
      <c r="AB11" s="9">
        <v>3.8</v>
      </c>
      <c r="AC11" s="9"/>
      <c r="AD11" s="9"/>
      <c r="AE11" s="9"/>
      <c r="AF11" s="9"/>
      <c r="AG11" s="9"/>
      <c r="AH11" s="9">
        <v>30.7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">
        <f t="shared" si="2"/>
        <v>59.547</v>
      </c>
      <c r="AV11" s="8">
        <f t="shared" si="3"/>
        <v>59.547</v>
      </c>
      <c r="AW11" s="8">
        <f t="shared" si="4"/>
        <v>115.46899999999974</v>
      </c>
      <c r="AX11" s="6" t="s">
        <v>8</v>
      </c>
      <c r="AY11" s="28" t="s">
        <v>10</v>
      </c>
      <c r="AZ11" s="28"/>
    </row>
    <row r="12" spans="1:52" ht="12.75">
      <c r="A12" s="135"/>
      <c r="B12" s="6" t="s">
        <v>3</v>
      </c>
      <c r="C12" s="6">
        <f>'01'!AW12</f>
        <v>-15.982050000000186</v>
      </c>
      <c r="D12" s="91">
        <v>102.1</v>
      </c>
      <c r="E12" s="6"/>
      <c r="F12" s="8">
        <f t="shared" si="0"/>
        <v>86.11794999999981</v>
      </c>
      <c r="G12" s="93"/>
      <c r="H12" s="121"/>
      <c r="I12" s="121"/>
      <c r="J12" s="121">
        <v>49.2</v>
      </c>
      <c r="K12" s="121"/>
      <c r="L12" s="121"/>
      <c r="M12" s="121"/>
      <c r="N12" s="121"/>
      <c r="O12" s="121">
        <v>21.3</v>
      </c>
      <c r="P12" s="121"/>
      <c r="Q12" s="121"/>
      <c r="R12" s="6"/>
      <c r="S12" s="8">
        <f t="shared" si="1"/>
        <v>70.5</v>
      </c>
      <c r="T12" s="10"/>
      <c r="U12" s="10"/>
      <c r="V12" s="10"/>
      <c r="W12" s="32"/>
      <c r="X12" s="32"/>
      <c r="Y12" s="32"/>
      <c r="Z12" s="32"/>
      <c r="AA12" s="32"/>
      <c r="AB12" s="32">
        <v>0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8">
        <f t="shared" si="2"/>
        <v>0</v>
      </c>
      <c r="AV12" s="8">
        <f t="shared" si="3"/>
        <v>70.5</v>
      </c>
      <c r="AW12" s="8">
        <f t="shared" si="4"/>
        <v>15.617949999999809</v>
      </c>
      <c r="AX12" s="6" t="s">
        <v>3</v>
      </c>
      <c r="AY12" s="28" t="s">
        <v>10</v>
      </c>
      <c r="AZ12" s="28"/>
    </row>
    <row r="13" spans="1:52" ht="12.75">
      <c r="A13" s="135"/>
      <c r="B13" s="6" t="s">
        <v>4</v>
      </c>
      <c r="C13" s="6">
        <f>'01'!AW13</f>
        <v>0.5249999999999986</v>
      </c>
      <c r="D13" s="91">
        <v>45</v>
      </c>
      <c r="E13" s="6"/>
      <c r="F13" s="8">
        <f t="shared" si="0"/>
        <v>45.525</v>
      </c>
      <c r="G13" s="93"/>
      <c r="H13" s="121"/>
      <c r="I13" s="121"/>
      <c r="J13" s="121"/>
      <c r="K13" s="121"/>
      <c r="L13" s="121"/>
      <c r="M13" s="121"/>
      <c r="N13" s="121"/>
      <c r="O13" s="121">
        <v>41.8</v>
      </c>
      <c r="P13" s="121">
        <v>1.2</v>
      </c>
      <c r="Q13" s="121"/>
      <c r="R13" s="6"/>
      <c r="S13" s="8">
        <f t="shared" si="1"/>
        <v>43</v>
      </c>
      <c r="T13" s="6"/>
      <c r="U13" s="6"/>
      <c r="V13" s="6"/>
      <c r="W13" s="6">
        <v>5.012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8">
        <f t="shared" si="2"/>
        <v>5.012</v>
      </c>
      <c r="AV13" s="8">
        <f t="shared" si="3"/>
        <v>48.012</v>
      </c>
      <c r="AW13" s="8">
        <f t="shared" si="4"/>
        <v>-2.487000000000002</v>
      </c>
      <c r="AX13" s="6" t="s">
        <v>4</v>
      </c>
      <c r="AY13" s="28" t="s">
        <v>10</v>
      </c>
      <c r="AZ13" s="28"/>
    </row>
    <row r="14" spans="1:52" ht="12.75">
      <c r="A14" s="135"/>
      <c r="B14" s="6" t="s">
        <v>23</v>
      </c>
      <c r="C14" s="6">
        <f>'01'!AW14</f>
        <v>-4.245000000000019</v>
      </c>
      <c r="D14" s="91">
        <v>40.1</v>
      </c>
      <c r="E14" s="6"/>
      <c r="F14" s="8">
        <f t="shared" si="0"/>
        <v>35.85499999999998</v>
      </c>
      <c r="G14" s="93"/>
      <c r="H14" s="121"/>
      <c r="I14" s="121"/>
      <c r="J14" s="121"/>
      <c r="K14" s="121"/>
      <c r="L14" s="121"/>
      <c r="M14" s="121"/>
      <c r="N14" s="121"/>
      <c r="O14" s="121">
        <v>34.9</v>
      </c>
      <c r="P14" s="121"/>
      <c r="Q14" s="121">
        <v>4.9</v>
      </c>
      <c r="R14" s="6"/>
      <c r="S14" s="8">
        <f t="shared" si="1"/>
        <v>39.8</v>
      </c>
      <c r="T14" s="6"/>
      <c r="U14" s="6">
        <v>2.177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8">
        <f t="shared" si="2"/>
        <v>2.177</v>
      </c>
      <c r="AV14" s="8">
        <f t="shared" si="3"/>
        <v>41.977</v>
      </c>
      <c r="AW14" s="8">
        <f t="shared" si="4"/>
        <v>-6.122000000000014</v>
      </c>
      <c r="AX14" s="6" t="s">
        <v>23</v>
      </c>
      <c r="AY14" s="28" t="s">
        <v>10</v>
      </c>
      <c r="AZ14" s="28"/>
    </row>
    <row r="15" spans="1:52" ht="12.75">
      <c r="A15" s="135"/>
      <c r="B15" s="6" t="s">
        <v>5</v>
      </c>
      <c r="C15" s="6">
        <f>'01'!AW15</f>
        <v>0.20000000000005258</v>
      </c>
      <c r="D15" s="91">
        <v>35.9</v>
      </c>
      <c r="E15" s="6"/>
      <c r="F15" s="8">
        <f t="shared" si="0"/>
        <v>36.10000000000005</v>
      </c>
      <c r="G15" s="93"/>
      <c r="H15" s="121"/>
      <c r="I15" s="121"/>
      <c r="J15" s="121"/>
      <c r="K15" s="121"/>
      <c r="L15" s="121"/>
      <c r="M15" s="121"/>
      <c r="N15" s="121"/>
      <c r="O15" s="121"/>
      <c r="P15" s="121">
        <v>35.7</v>
      </c>
      <c r="Q15" s="121"/>
      <c r="R15" s="6"/>
      <c r="S15" s="8">
        <f t="shared" si="1"/>
        <v>35.7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8">
        <f t="shared" si="2"/>
        <v>0</v>
      </c>
      <c r="AV15" s="8">
        <f t="shared" si="3"/>
        <v>35.7</v>
      </c>
      <c r="AW15" s="8">
        <f t="shared" si="4"/>
        <v>0.4000000000000483</v>
      </c>
      <c r="AX15" s="6" t="s">
        <v>5</v>
      </c>
      <c r="AY15" s="28" t="s">
        <v>10</v>
      </c>
      <c r="AZ15" s="28"/>
    </row>
    <row r="16" spans="1:52" ht="12.75">
      <c r="A16" s="135"/>
      <c r="B16" s="6" t="s">
        <v>6</v>
      </c>
      <c r="C16" s="6">
        <f>'01'!AW16</f>
        <v>0.09999999999949694</v>
      </c>
      <c r="D16" s="91">
        <v>79.1</v>
      </c>
      <c r="E16" s="6"/>
      <c r="F16" s="8">
        <f t="shared" si="0"/>
        <v>79.19999999999949</v>
      </c>
      <c r="G16" s="93"/>
      <c r="H16" s="121"/>
      <c r="I16" s="121"/>
      <c r="J16" s="121"/>
      <c r="K16" s="121"/>
      <c r="L16" s="121">
        <v>5.1</v>
      </c>
      <c r="M16" s="121"/>
      <c r="N16" s="121"/>
      <c r="O16" s="121"/>
      <c r="P16" s="121"/>
      <c r="Q16" s="121">
        <v>74</v>
      </c>
      <c r="R16" s="6"/>
      <c r="S16" s="8">
        <f t="shared" si="1"/>
        <v>79.1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8">
        <f t="shared" si="2"/>
        <v>0</v>
      </c>
      <c r="AV16" s="8">
        <f t="shared" si="3"/>
        <v>79.1</v>
      </c>
      <c r="AW16" s="8">
        <f t="shared" si="4"/>
        <v>0.09999999999949694</v>
      </c>
      <c r="AX16" s="6" t="s">
        <v>6</v>
      </c>
      <c r="AY16" s="28" t="s">
        <v>10</v>
      </c>
      <c r="AZ16" s="28"/>
    </row>
    <row r="17" spans="1:52" ht="12.75">
      <c r="A17" s="135"/>
      <c r="B17" s="6" t="s">
        <v>86</v>
      </c>
      <c r="C17" s="6">
        <f>'01'!AW17</f>
        <v>-0.30000000000012506</v>
      </c>
      <c r="D17" s="91">
        <v>182.6</v>
      </c>
      <c r="E17" s="6"/>
      <c r="F17" s="8">
        <f t="shared" si="0"/>
        <v>182.29999999999987</v>
      </c>
      <c r="G17" s="93"/>
      <c r="H17" s="121"/>
      <c r="I17" s="121"/>
      <c r="J17" s="121"/>
      <c r="K17" s="121"/>
      <c r="L17" s="121"/>
      <c r="M17" s="121"/>
      <c r="N17" s="121">
        <v>182.6</v>
      </c>
      <c r="O17" s="121"/>
      <c r="P17" s="121"/>
      <c r="Q17" s="121"/>
      <c r="R17" s="6"/>
      <c r="S17" s="8">
        <f t="shared" si="1"/>
        <v>182.6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8">
        <f t="shared" si="2"/>
        <v>0</v>
      </c>
      <c r="AV17" s="8">
        <f t="shared" si="3"/>
        <v>182.6</v>
      </c>
      <c r="AW17" s="8">
        <f t="shared" si="4"/>
        <v>-0.30000000000012506</v>
      </c>
      <c r="AX17" s="6" t="s">
        <v>86</v>
      </c>
      <c r="AY17" s="28" t="s">
        <v>10</v>
      </c>
      <c r="AZ17" s="28"/>
    </row>
    <row r="18" spans="1:52" ht="12.75">
      <c r="A18" s="135"/>
      <c r="B18" s="6" t="s">
        <v>22</v>
      </c>
      <c r="C18" s="6">
        <f>'01'!AW18</f>
        <v>1.3439999999999979</v>
      </c>
      <c r="D18" s="91">
        <v>2.2</v>
      </c>
      <c r="E18" s="6"/>
      <c r="F18" s="8">
        <f t="shared" si="0"/>
        <v>3.543999999999998</v>
      </c>
      <c r="G18" s="93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6"/>
      <c r="S18" s="8">
        <f t="shared" si="1"/>
        <v>0</v>
      </c>
      <c r="T18" s="9"/>
      <c r="U18" s="9">
        <v>1.747</v>
      </c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>
        <f t="shared" si="2"/>
        <v>1.747</v>
      </c>
      <c r="AV18" s="8">
        <f>S18+AU18</f>
        <v>1.747</v>
      </c>
      <c r="AW18" s="8">
        <f t="shared" si="4"/>
        <v>1.7969999999999977</v>
      </c>
      <c r="AX18" s="6" t="s">
        <v>22</v>
      </c>
      <c r="AY18" s="28" t="s">
        <v>10</v>
      </c>
      <c r="AZ18" s="28"/>
    </row>
    <row r="19" spans="1:52" ht="12.75">
      <c r="A19" s="135"/>
      <c r="B19" s="6" t="s">
        <v>53</v>
      </c>
      <c r="C19" s="6">
        <f>'01'!AW19</f>
        <v>-0.929000000000002</v>
      </c>
      <c r="D19" s="91">
        <v>28.7</v>
      </c>
      <c r="E19" s="6"/>
      <c r="F19" s="8">
        <f t="shared" si="0"/>
        <v>27.770999999999997</v>
      </c>
      <c r="G19" s="93"/>
      <c r="H19" s="121"/>
      <c r="I19" s="121"/>
      <c r="J19" s="121"/>
      <c r="K19" s="121"/>
      <c r="L19" s="121"/>
      <c r="M19" s="121"/>
      <c r="N19" s="121"/>
      <c r="O19" s="121"/>
      <c r="P19" s="121"/>
      <c r="Q19" s="121">
        <v>20.3</v>
      </c>
      <c r="R19" s="6">
        <v>9</v>
      </c>
      <c r="S19" s="8">
        <f t="shared" si="1"/>
        <v>29.3</v>
      </c>
      <c r="T19" s="9"/>
      <c r="U19" s="9"/>
      <c r="V19" s="9"/>
      <c r="W19" s="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8">
        <f t="shared" si="2"/>
        <v>0</v>
      </c>
      <c r="AV19" s="8">
        <f t="shared" si="3"/>
        <v>29.3</v>
      </c>
      <c r="AW19" s="8">
        <f t="shared" si="4"/>
        <v>-1.5290000000000035</v>
      </c>
      <c r="AX19" s="6" t="s">
        <v>53</v>
      </c>
      <c r="AY19" s="28" t="s">
        <v>10</v>
      </c>
      <c r="AZ19" s="28"/>
    </row>
    <row r="20" spans="1:52" ht="11.25">
      <c r="A20" s="19"/>
      <c r="B20" s="6" t="s">
        <v>65</v>
      </c>
      <c r="C20" s="6">
        <f>'01'!AW20</f>
        <v>0</v>
      </c>
      <c r="D20" s="6"/>
      <c r="E20" s="6"/>
      <c r="F20" s="8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1"/>
        <v>0</v>
      </c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8">
        <f t="shared" si="2"/>
        <v>0</v>
      </c>
      <c r="AV20" s="8">
        <f aca="true" t="shared" si="5" ref="AV20:AV26">S20+AU20</f>
        <v>0</v>
      </c>
      <c r="AW20" s="8">
        <f t="shared" si="4"/>
        <v>0</v>
      </c>
      <c r="AX20" s="6" t="s">
        <v>44</v>
      </c>
      <c r="AY20" s="28"/>
      <c r="AZ20" s="28"/>
    </row>
    <row r="21" spans="1:52" ht="11.25">
      <c r="A21" s="152" t="s">
        <v>45</v>
      </c>
      <c r="B21" s="6" t="s">
        <v>57</v>
      </c>
      <c r="C21" s="6">
        <f>'01'!AW21</f>
        <v>0.04640000000010147</v>
      </c>
      <c r="D21" s="6"/>
      <c r="E21" s="6"/>
      <c r="F21" s="8">
        <f t="shared" si="0"/>
        <v>0.04640000000010147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>SUM(G21:Q21)</f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">
        <f t="shared" si="2"/>
        <v>0</v>
      </c>
      <c r="AV21" s="8">
        <f>S21+AU21</f>
        <v>0</v>
      </c>
      <c r="AW21" s="8">
        <f t="shared" si="4"/>
        <v>0.04640000000010147</v>
      </c>
      <c r="AX21" s="6" t="s">
        <v>57</v>
      </c>
      <c r="AY21" s="28" t="s">
        <v>10</v>
      </c>
      <c r="AZ21" s="28"/>
    </row>
    <row r="22" spans="1:52" ht="11.25">
      <c r="A22" s="152"/>
      <c r="B22" s="21" t="s">
        <v>70</v>
      </c>
      <c r="C22" s="6">
        <f>'01'!AW22</f>
        <v>-0.022000000000002018</v>
      </c>
      <c r="D22" s="6"/>
      <c r="E22" s="6"/>
      <c r="F22" s="8">
        <f t="shared" si="0"/>
        <v>-0.022000000000002018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>SUM(G22:Q22)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8">
        <f t="shared" si="2"/>
        <v>0</v>
      </c>
      <c r="AV22" s="8">
        <f t="shared" si="5"/>
        <v>0</v>
      </c>
      <c r="AW22" s="8">
        <f t="shared" si="4"/>
        <v>-0.022000000000002018</v>
      </c>
      <c r="AX22" s="21" t="s">
        <v>70</v>
      </c>
      <c r="AY22" s="28"/>
      <c r="AZ22" s="28"/>
    </row>
    <row r="23" spans="1:52" ht="11.25">
      <c r="A23" s="152"/>
      <c r="B23" s="22" t="s">
        <v>69</v>
      </c>
      <c r="C23" s="6">
        <f>'01'!AW23</f>
        <v>-0.03200000000003911</v>
      </c>
      <c r="D23" s="6"/>
      <c r="E23" s="6">
        <v>7.491</v>
      </c>
      <c r="F23" s="8">
        <f>SUM(C23:E23)</f>
        <v>7.4589999999999606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7.491</v>
      </c>
      <c r="R23" s="6"/>
      <c r="S23" s="8">
        <f>SUM(G23:Q23)</f>
        <v>7.491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8">
        <f t="shared" si="2"/>
        <v>0</v>
      </c>
      <c r="AV23" s="8">
        <f t="shared" si="5"/>
        <v>7.491</v>
      </c>
      <c r="AW23" s="8">
        <f>F23-AV23</f>
        <v>-0.03200000000003911</v>
      </c>
      <c r="AX23" s="22" t="s">
        <v>69</v>
      </c>
      <c r="AY23" s="28"/>
      <c r="AZ23" s="28"/>
    </row>
    <row r="24" spans="1:52" ht="11.25">
      <c r="A24" s="152"/>
      <c r="B24" s="11" t="s">
        <v>12</v>
      </c>
      <c r="C24" s="6">
        <f>'01'!AW24</f>
        <v>-0.009999999999990905</v>
      </c>
      <c r="D24" s="6"/>
      <c r="E24" s="6">
        <v>4.549</v>
      </c>
      <c r="F24" s="8">
        <f>SUM(C24:E24)</f>
        <v>4.5390000000000095</v>
      </c>
      <c r="G24" s="6"/>
      <c r="H24" s="6"/>
      <c r="I24" s="6"/>
      <c r="J24" s="6"/>
      <c r="K24" s="6"/>
      <c r="L24" s="6"/>
      <c r="M24" s="6"/>
      <c r="N24" s="6">
        <v>4.549</v>
      </c>
      <c r="O24" s="6"/>
      <c r="P24" s="6"/>
      <c r="Q24" s="6"/>
      <c r="R24" s="6"/>
      <c r="S24" s="8">
        <f>SUM(G24:Q24)</f>
        <v>4.549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8">
        <f t="shared" si="2"/>
        <v>0</v>
      </c>
      <c r="AV24" s="8">
        <f t="shared" si="5"/>
        <v>4.549</v>
      </c>
      <c r="AW24" s="8">
        <f t="shared" si="4"/>
        <v>-0.009999999999990905</v>
      </c>
      <c r="AX24" s="11" t="s">
        <v>12</v>
      </c>
      <c r="AY24" s="28" t="s">
        <v>10</v>
      </c>
      <c r="AZ24" s="28"/>
    </row>
    <row r="25" spans="1:52" ht="11.25">
      <c r="A25" s="46"/>
      <c r="B25" s="11" t="s">
        <v>84</v>
      </c>
      <c r="C25" s="6">
        <f>'01'!AW25</f>
        <v>0.0329999999999977</v>
      </c>
      <c r="D25" s="6"/>
      <c r="E25" s="6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>SUM(G25:Q25)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8">
        <f t="shared" si="2"/>
        <v>0</v>
      </c>
      <c r="AV25" s="8">
        <f t="shared" si="5"/>
        <v>0</v>
      </c>
      <c r="AW25" s="8">
        <f t="shared" si="4"/>
        <v>0</v>
      </c>
      <c r="AX25" s="11" t="s">
        <v>84</v>
      </c>
      <c r="AY25" s="28"/>
      <c r="AZ25" s="28"/>
    </row>
    <row r="26" spans="1:51" s="28" customFormat="1" ht="11.25">
      <c r="A26" s="149" t="s">
        <v>26</v>
      </c>
      <c r="B26" s="150"/>
      <c r="C26" s="23">
        <f aca="true" t="shared" si="6" ref="C26:K26">SUM(C6:C24)</f>
        <v>92.70464999999909</v>
      </c>
      <c r="D26" s="23">
        <f t="shared" si="6"/>
        <v>1262.3</v>
      </c>
      <c r="E26" s="23">
        <f t="shared" si="6"/>
        <v>12.04</v>
      </c>
      <c r="F26" s="23">
        <f>SUM(F6:F25)</f>
        <v>1367.0446499999996</v>
      </c>
      <c r="G26" s="23">
        <f t="shared" si="6"/>
        <v>0</v>
      </c>
      <c r="H26" s="23">
        <f t="shared" si="6"/>
        <v>69.1</v>
      </c>
      <c r="I26" s="23">
        <f t="shared" si="6"/>
        <v>217.2</v>
      </c>
      <c r="J26" s="23">
        <f t="shared" si="6"/>
        <v>49.2</v>
      </c>
      <c r="K26" s="23">
        <f t="shared" si="6"/>
        <v>0</v>
      </c>
      <c r="L26" s="23">
        <f>SUM(L6:L25)</f>
        <v>199.5</v>
      </c>
      <c r="M26" s="23">
        <f aca="true" t="shared" si="7" ref="M26:AT26">SUM(M6:M25)</f>
        <v>147.6</v>
      </c>
      <c r="N26" s="23">
        <f t="shared" si="7"/>
        <v>187.149</v>
      </c>
      <c r="O26" s="23">
        <f t="shared" si="7"/>
        <v>142</v>
      </c>
      <c r="P26" s="23">
        <f t="shared" si="7"/>
        <v>36.900000000000006</v>
      </c>
      <c r="Q26" s="23">
        <f t="shared" si="7"/>
        <v>106.691</v>
      </c>
      <c r="R26" s="23">
        <f t="shared" si="7"/>
        <v>9</v>
      </c>
      <c r="S26" s="23">
        <f t="shared" si="7"/>
        <v>1164.34</v>
      </c>
      <c r="T26" s="23">
        <f t="shared" si="7"/>
        <v>0</v>
      </c>
      <c r="U26" s="23">
        <f>SUM(U6:U25)</f>
        <v>3.9240000000000004</v>
      </c>
      <c r="V26" s="23">
        <f t="shared" si="7"/>
        <v>0</v>
      </c>
      <c r="W26" s="23">
        <f t="shared" si="7"/>
        <v>5.012</v>
      </c>
      <c r="X26" s="23">
        <f t="shared" si="7"/>
        <v>25.047</v>
      </c>
      <c r="Y26" s="23">
        <f t="shared" si="7"/>
        <v>0</v>
      </c>
      <c r="Z26" s="23">
        <f t="shared" si="7"/>
        <v>0</v>
      </c>
      <c r="AA26" s="23">
        <f t="shared" si="7"/>
        <v>0</v>
      </c>
      <c r="AB26" s="23">
        <f t="shared" si="7"/>
        <v>3.8</v>
      </c>
      <c r="AC26" s="23">
        <f t="shared" si="7"/>
        <v>0</v>
      </c>
      <c r="AD26" s="23">
        <f t="shared" si="7"/>
        <v>0</v>
      </c>
      <c r="AE26" s="23">
        <f t="shared" si="7"/>
        <v>0</v>
      </c>
      <c r="AF26" s="23">
        <f t="shared" si="7"/>
        <v>0</v>
      </c>
      <c r="AG26" s="23">
        <f t="shared" si="7"/>
        <v>0</v>
      </c>
      <c r="AH26" s="23">
        <f t="shared" si="7"/>
        <v>30.7</v>
      </c>
      <c r="AI26" s="23">
        <f t="shared" si="7"/>
        <v>0</v>
      </c>
      <c r="AJ26" s="23">
        <f t="shared" si="7"/>
        <v>0</v>
      </c>
      <c r="AK26" s="23">
        <f t="shared" si="7"/>
        <v>0</v>
      </c>
      <c r="AL26" s="23">
        <f t="shared" si="7"/>
        <v>0</v>
      </c>
      <c r="AM26" s="23">
        <f t="shared" si="7"/>
        <v>0</v>
      </c>
      <c r="AN26" s="23">
        <f t="shared" si="7"/>
        <v>0</v>
      </c>
      <c r="AO26" s="23">
        <f t="shared" si="7"/>
        <v>0</v>
      </c>
      <c r="AP26" s="23">
        <f t="shared" si="7"/>
        <v>0</v>
      </c>
      <c r="AQ26" s="23">
        <f t="shared" si="7"/>
        <v>0</v>
      </c>
      <c r="AR26" s="23">
        <f t="shared" si="7"/>
        <v>0</v>
      </c>
      <c r="AS26" s="23">
        <f t="shared" si="7"/>
        <v>0</v>
      </c>
      <c r="AT26" s="23">
        <f t="shared" si="7"/>
        <v>0</v>
      </c>
      <c r="AU26" s="23">
        <f>SUM(AU6:AU25)</f>
        <v>68.483</v>
      </c>
      <c r="AV26" s="23">
        <f t="shared" si="5"/>
        <v>1232.8229999999999</v>
      </c>
      <c r="AW26" s="23">
        <f t="shared" si="4"/>
        <v>134.22164999999973</v>
      </c>
      <c r="AX26" s="6" t="s">
        <v>10</v>
      </c>
      <c r="AY26" s="28" t="s">
        <v>10</v>
      </c>
    </row>
    <row r="27" spans="20:50" ht="11.25">
      <c r="T27" s="28"/>
      <c r="AX27" s="18"/>
    </row>
    <row r="28" spans="5:51" ht="11.25">
      <c r="E28" s="28"/>
      <c r="F28" s="28"/>
      <c r="T28" s="28"/>
      <c r="AW28" s="28"/>
      <c r="AX28" s="18"/>
      <c r="AY28" s="28"/>
    </row>
    <row r="29" spans="3:50" ht="11.25">
      <c r="C29" s="28"/>
      <c r="D29" s="28"/>
      <c r="E29" s="28"/>
      <c r="F29" s="28"/>
      <c r="AX29" s="18"/>
    </row>
    <row r="30" spans="5:50" ht="11.25">
      <c r="E30" s="28"/>
      <c r="F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X30" s="11"/>
    </row>
    <row r="31" spans="3:50" ht="11.25">
      <c r="C31" s="35"/>
      <c r="D31" s="29"/>
      <c r="E31" s="29"/>
      <c r="F31" s="28"/>
      <c r="AX31" s="11"/>
    </row>
    <row r="32" spans="3:50" ht="11.25">
      <c r="C32" s="35"/>
      <c r="D32" s="29"/>
      <c r="E32" s="29"/>
      <c r="F32" s="28"/>
      <c r="AX32" s="11"/>
    </row>
    <row r="33" spans="3:50" ht="11.25">
      <c r="C33" s="35"/>
      <c r="D33" s="29"/>
      <c r="E33" s="29"/>
      <c r="F33" s="28"/>
      <c r="AX33" s="11"/>
    </row>
    <row r="34" spans="3:50" ht="11.25">
      <c r="C34" s="35"/>
      <c r="D34" s="29"/>
      <c r="E34" s="29"/>
      <c r="F34" s="28"/>
      <c r="T34" s="30"/>
      <c r="U34" s="30"/>
      <c r="V34" s="30"/>
      <c r="W34" s="30"/>
      <c r="X34" s="30"/>
      <c r="Y34" s="30"/>
      <c r="Z34" s="30"/>
      <c r="AA34" s="30"/>
      <c r="AB34" s="30"/>
      <c r="AX34" s="11"/>
    </row>
    <row r="35" spans="3:50" ht="11.25">
      <c r="C35" s="35"/>
      <c r="D35" s="29"/>
      <c r="E35" s="29"/>
      <c r="F35" s="28"/>
      <c r="AX35" s="11"/>
    </row>
    <row r="36" spans="3:50" ht="11.25">
      <c r="C36" s="35"/>
      <c r="D36" s="29"/>
      <c r="E36" s="29"/>
      <c r="F36" s="28"/>
      <c r="AX36" s="11"/>
    </row>
    <row r="37" spans="3:50" ht="11.25">
      <c r="C37" s="39"/>
      <c r="D37" s="29"/>
      <c r="E37" s="29"/>
      <c r="F37" s="28"/>
      <c r="AX37" s="11"/>
    </row>
    <row r="38" spans="3:50" ht="11.25">
      <c r="C38" s="39"/>
      <c r="D38" s="29"/>
      <c r="E38" s="29"/>
      <c r="F38" s="28"/>
      <c r="AX38" s="11"/>
    </row>
    <row r="39" spans="3:50" ht="11.25">
      <c r="C39" s="39"/>
      <c r="D39" s="29"/>
      <c r="E39" s="29"/>
      <c r="F39" s="28"/>
      <c r="AX39" s="11"/>
    </row>
    <row r="40" spans="3:50" ht="11.25">
      <c r="C40" s="39"/>
      <c r="E40" s="29"/>
      <c r="F40" s="28"/>
      <c r="AX40" s="11"/>
    </row>
    <row r="41" spans="3:50" ht="11.25">
      <c r="C41" s="39"/>
      <c r="D41" s="29"/>
      <c r="E41" s="29"/>
      <c r="F41" s="28"/>
      <c r="AX41" s="11"/>
    </row>
    <row r="42" spans="3:50" ht="11.25">
      <c r="C42" s="39"/>
      <c r="D42" s="29"/>
      <c r="E42" s="29"/>
      <c r="F42" s="28"/>
      <c r="AX42" s="11"/>
    </row>
    <row r="43" spans="3:50" ht="11.25">
      <c r="C43" s="39"/>
      <c r="D43" s="29"/>
      <c r="E43" s="29"/>
      <c r="F43" s="28"/>
      <c r="AX43" s="11"/>
    </row>
    <row r="44" spans="5:50" ht="11.25">
      <c r="E44" s="29"/>
      <c r="F44" s="28"/>
      <c r="AX44" s="11"/>
    </row>
    <row r="45" ht="11.25">
      <c r="AX45" s="11"/>
    </row>
    <row r="46" ht="11.25">
      <c r="AX46" s="11"/>
    </row>
    <row r="47" ht="11.25">
      <c r="AX47" s="11"/>
    </row>
    <row r="48" ht="11.25">
      <c r="AX48" s="11"/>
    </row>
    <row r="49" ht="11.25">
      <c r="AX49" s="11"/>
    </row>
    <row r="50" ht="11.25">
      <c r="AX50" s="11"/>
    </row>
    <row r="51" ht="11.25">
      <c r="AX51" s="11"/>
    </row>
    <row r="52" ht="11.25">
      <c r="AX52" s="11"/>
    </row>
    <row r="53" ht="11.25">
      <c r="AX53" s="11"/>
    </row>
    <row r="54" ht="11.25">
      <c r="AX54" s="11"/>
    </row>
    <row r="55" ht="11.25">
      <c r="AX55" s="11"/>
    </row>
    <row r="56" ht="11.25">
      <c r="AX56" s="11"/>
    </row>
    <row r="57" ht="11.25">
      <c r="AX57" s="11"/>
    </row>
    <row r="58" ht="11.25">
      <c r="AX58" s="11"/>
    </row>
    <row r="59" ht="11.25">
      <c r="AX59" s="11"/>
    </row>
    <row r="60" ht="11.25">
      <c r="AX60" s="11"/>
    </row>
    <row r="61" ht="11.25">
      <c r="AX61" s="11"/>
    </row>
    <row r="62" ht="11.25">
      <c r="AX62" s="11"/>
    </row>
    <row r="63" ht="11.25">
      <c r="AX63" s="11"/>
    </row>
    <row r="64" ht="11.25">
      <c r="AX64" s="11"/>
    </row>
    <row r="65" ht="11.25">
      <c r="AX65" s="11"/>
    </row>
    <row r="66" ht="11.25">
      <c r="AX66" s="11"/>
    </row>
    <row r="67" ht="11.25">
      <c r="AX67" s="11"/>
    </row>
    <row r="68" ht="11.25">
      <c r="AX68" s="11"/>
    </row>
    <row r="69" ht="11.25">
      <c r="AX69" s="11"/>
    </row>
    <row r="70" ht="11.25">
      <c r="AX70" s="11"/>
    </row>
    <row r="71" ht="11.25">
      <c r="AX71" s="11"/>
    </row>
    <row r="72" ht="11.25">
      <c r="AX72" s="11"/>
    </row>
    <row r="73" ht="11.25">
      <c r="AX73" s="11"/>
    </row>
    <row r="74" ht="11.25">
      <c r="AX74" s="11"/>
    </row>
    <row r="75" ht="11.25">
      <c r="AX75" s="11"/>
    </row>
    <row r="76" ht="11.25">
      <c r="AX76" s="11"/>
    </row>
    <row r="77" ht="11.25">
      <c r="AX77" s="11"/>
    </row>
    <row r="78" ht="11.25">
      <c r="AX78" s="11"/>
    </row>
    <row r="79" ht="11.25">
      <c r="AX79" s="11"/>
    </row>
    <row r="80" ht="11.25">
      <c r="AX80" s="11"/>
    </row>
    <row r="81" ht="11.25">
      <c r="AX81" s="11"/>
    </row>
    <row r="82" ht="11.25">
      <c r="AX82" s="11"/>
    </row>
    <row r="83" ht="11.25">
      <c r="AX83" s="11"/>
    </row>
    <row r="84" ht="11.25">
      <c r="AX84" s="11"/>
    </row>
    <row r="85" ht="11.25">
      <c r="AX85" s="11"/>
    </row>
    <row r="86" ht="11.25">
      <c r="AX86" s="11"/>
    </row>
    <row r="87" ht="11.25">
      <c r="AX87" s="11"/>
    </row>
    <row r="88" ht="11.25">
      <c r="AX88" s="11"/>
    </row>
    <row r="89" ht="11.25">
      <c r="AX89" s="11"/>
    </row>
    <row r="90" ht="11.25">
      <c r="AX90" s="11"/>
    </row>
    <row r="91" ht="11.25">
      <c r="AX91" s="11"/>
    </row>
    <row r="92" ht="11.25">
      <c r="AX92" s="11"/>
    </row>
    <row r="93" ht="11.25">
      <c r="AX93" s="11"/>
    </row>
    <row r="94" ht="11.25">
      <c r="AX94" s="11"/>
    </row>
    <row r="95" ht="11.25">
      <c r="AX95" s="11"/>
    </row>
    <row r="96" ht="11.25">
      <c r="AX96" s="11"/>
    </row>
    <row r="97" ht="11.25">
      <c r="AX97" s="11"/>
    </row>
    <row r="98" ht="11.25">
      <c r="AX98" s="11"/>
    </row>
    <row r="99" ht="11.25">
      <c r="AX99" s="11"/>
    </row>
    <row r="100" ht="11.25">
      <c r="AX100" s="11"/>
    </row>
    <row r="101" ht="11.25">
      <c r="AX101" s="11"/>
    </row>
    <row r="102" ht="11.25">
      <c r="AX102" s="11"/>
    </row>
    <row r="103" ht="11.25">
      <c r="AX103" s="11"/>
    </row>
    <row r="104" ht="11.25">
      <c r="AX104" s="11"/>
    </row>
    <row r="105" ht="11.25">
      <c r="AX105" s="11"/>
    </row>
    <row r="106" ht="11.25">
      <c r="AX106" s="11"/>
    </row>
    <row r="107" ht="11.25">
      <c r="AX107" s="11"/>
    </row>
    <row r="108" ht="11.25">
      <c r="AX108" s="11"/>
    </row>
    <row r="109" ht="11.25">
      <c r="AX109" s="11"/>
    </row>
    <row r="110" ht="11.25">
      <c r="AX110" s="11"/>
    </row>
    <row r="111" ht="11.25">
      <c r="AX111" s="11"/>
    </row>
    <row r="112" ht="11.25">
      <c r="AX112" s="11"/>
    </row>
    <row r="113" ht="11.25">
      <c r="AX113" s="11"/>
    </row>
    <row r="114" ht="11.25">
      <c r="AX114" s="11"/>
    </row>
    <row r="115" ht="11.25">
      <c r="AX115" s="11"/>
    </row>
    <row r="116" ht="11.25">
      <c r="AX116" s="11"/>
    </row>
    <row r="117" ht="11.25">
      <c r="AX117" s="11"/>
    </row>
    <row r="118" ht="11.25">
      <c r="AX118" s="11"/>
    </row>
    <row r="119" ht="11.25">
      <c r="AX119" s="11"/>
    </row>
    <row r="120" ht="11.25">
      <c r="AX120" s="11"/>
    </row>
    <row r="121" ht="11.25">
      <c r="AX121" s="11"/>
    </row>
    <row r="122" ht="11.25">
      <c r="AX122" s="11"/>
    </row>
    <row r="123" ht="11.25">
      <c r="AX123" s="11"/>
    </row>
    <row r="124" ht="11.25">
      <c r="AX124" s="11"/>
    </row>
    <row r="125" ht="11.25">
      <c r="AX125" s="11"/>
    </row>
    <row r="126" ht="11.25">
      <c r="AX126" s="11"/>
    </row>
    <row r="127" ht="11.25">
      <c r="AX127" s="11"/>
    </row>
    <row r="128" ht="11.25">
      <c r="AX128" s="11"/>
    </row>
    <row r="129" ht="11.25">
      <c r="AX129" s="11"/>
    </row>
    <row r="130" ht="11.25">
      <c r="AX130" s="11"/>
    </row>
    <row r="131" ht="11.25">
      <c r="AX131" s="11"/>
    </row>
    <row r="132" ht="11.25">
      <c r="AX132" s="11"/>
    </row>
    <row r="133" ht="11.25">
      <c r="AX133" s="11"/>
    </row>
    <row r="134" ht="11.25">
      <c r="AX134" s="11"/>
    </row>
    <row r="135" ht="11.25">
      <c r="AX135" s="11"/>
    </row>
    <row r="136" ht="11.25">
      <c r="AX136" s="11"/>
    </row>
    <row r="137" ht="11.25">
      <c r="AX137" s="11"/>
    </row>
    <row r="138" ht="11.25">
      <c r="AX138" s="11"/>
    </row>
    <row r="139" ht="11.25">
      <c r="AX139" s="11"/>
    </row>
    <row r="140" ht="11.25">
      <c r="AX140" s="11"/>
    </row>
    <row r="141" ht="11.25">
      <c r="AX141" s="11"/>
    </row>
    <row r="142" ht="11.25">
      <c r="AX142" s="11"/>
    </row>
    <row r="143" ht="11.25">
      <c r="AX143" s="11"/>
    </row>
    <row r="144" ht="11.25">
      <c r="AX144" s="11"/>
    </row>
    <row r="145" ht="11.25">
      <c r="AX145" s="11"/>
    </row>
    <row r="146" ht="11.25">
      <c r="AX146" s="11"/>
    </row>
    <row r="147" ht="11.25">
      <c r="AX147" s="11"/>
    </row>
    <row r="148" ht="11.25">
      <c r="AX148" s="11"/>
    </row>
    <row r="149" ht="11.25">
      <c r="AX149" s="11"/>
    </row>
    <row r="150" ht="11.25">
      <c r="AX150" s="11"/>
    </row>
    <row r="151" ht="11.25">
      <c r="AX151" s="11"/>
    </row>
    <row r="152" ht="11.25">
      <c r="AX152" s="11"/>
    </row>
    <row r="153" ht="11.25">
      <c r="AX153" s="11"/>
    </row>
    <row r="154" ht="11.25">
      <c r="AX154" s="11"/>
    </row>
    <row r="155" ht="11.25">
      <c r="AX155" s="11"/>
    </row>
    <row r="156" ht="11.25">
      <c r="AX156" s="11"/>
    </row>
    <row r="157" ht="11.25">
      <c r="AX157" s="11"/>
    </row>
    <row r="158" ht="11.25">
      <c r="AX158" s="11"/>
    </row>
    <row r="159" ht="11.25">
      <c r="AX159" s="11"/>
    </row>
    <row r="160" ht="11.25">
      <c r="AX160" s="11"/>
    </row>
    <row r="161" ht="11.25">
      <c r="AX161" s="11"/>
    </row>
    <row r="162" ht="11.25">
      <c r="AX162" s="11"/>
    </row>
    <row r="163" ht="11.25">
      <c r="AX163" s="11"/>
    </row>
    <row r="164" ht="11.25">
      <c r="AX164" s="11"/>
    </row>
    <row r="165" ht="11.25">
      <c r="AX165" s="11"/>
    </row>
    <row r="166" ht="11.25">
      <c r="AX166" s="11"/>
    </row>
    <row r="167" ht="11.25">
      <c r="AX167" s="11"/>
    </row>
    <row r="168" ht="11.25">
      <c r="AX168" s="11"/>
    </row>
    <row r="169" ht="11.25">
      <c r="AX169" s="11"/>
    </row>
    <row r="170" ht="11.25">
      <c r="AX170" s="11"/>
    </row>
    <row r="171" ht="11.25">
      <c r="AX171" s="11"/>
    </row>
    <row r="172" ht="11.25">
      <c r="AX172" s="11"/>
    </row>
    <row r="173" ht="11.25">
      <c r="AX173" s="11"/>
    </row>
    <row r="174" ht="11.25">
      <c r="AX174" s="11"/>
    </row>
    <row r="175" ht="11.25">
      <c r="AX175" s="11"/>
    </row>
    <row r="176" ht="11.25">
      <c r="AX176" s="11"/>
    </row>
    <row r="177" ht="11.25">
      <c r="AX177" s="11"/>
    </row>
    <row r="178" ht="11.25">
      <c r="AX178" s="11"/>
    </row>
    <row r="179" ht="11.25">
      <c r="AX179" s="11"/>
    </row>
    <row r="180" ht="11.25">
      <c r="AX180" s="11"/>
    </row>
    <row r="181" ht="11.25">
      <c r="AX181" s="11"/>
    </row>
    <row r="182" ht="11.25">
      <c r="AX182" s="11"/>
    </row>
    <row r="183" ht="11.25">
      <c r="AX183" s="11"/>
    </row>
    <row r="184" ht="11.25">
      <c r="AX184" s="11"/>
    </row>
    <row r="185" ht="11.25">
      <c r="AX185" s="11"/>
    </row>
    <row r="186" ht="11.25">
      <c r="AX186" s="11"/>
    </row>
    <row r="187" ht="11.25">
      <c r="AX187" s="11"/>
    </row>
    <row r="188" ht="11.25">
      <c r="AX188" s="11"/>
    </row>
    <row r="189" ht="11.25">
      <c r="AX189" s="11"/>
    </row>
    <row r="190" ht="11.25">
      <c r="AX190" s="11"/>
    </row>
    <row r="191" ht="11.25">
      <c r="AX191" s="11"/>
    </row>
    <row r="192" ht="11.25">
      <c r="AX192" s="11"/>
    </row>
    <row r="193" ht="11.25">
      <c r="AX193" s="11"/>
    </row>
    <row r="194" ht="11.25">
      <c r="AX194" s="11"/>
    </row>
    <row r="195" ht="11.25">
      <c r="AX195" s="11"/>
    </row>
    <row r="196" ht="11.25">
      <c r="AX196" s="11"/>
    </row>
    <row r="197" ht="11.25">
      <c r="AX197" s="11"/>
    </row>
    <row r="198" ht="11.25">
      <c r="AX198" s="11"/>
    </row>
    <row r="199" ht="11.25">
      <c r="AX199" s="11"/>
    </row>
    <row r="200" ht="11.25">
      <c r="AX200" s="11"/>
    </row>
    <row r="201" ht="11.25">
      <c r="AX201" s="11"/>
    </row>
    <row r="202" ht="11.25">
      <c r="AX202" s="11"/>
    </row>
    <row r="203" ht="11.25">
      <c r="AX203" s="11"/>
    </row>
    <row r="204" ht="11.25">
      <c r="AX204" s="11"/>
    </row>
    <row r="205" ht="11.25">
      <c r="AX205" s="11"/>
    </row>
    <row r="206" ht="11.25">
      <c r="AX206" s="11"/>
    </row>
    <row r="207" ht="11.25">
      <c r="AX207" s="11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9" sqref="R19"/>
    </sheetView>
  </sheetViews>
  <sheetFormatPr defaultColWidth="9.00390625" defaultRowHeight="12.75"/>
  <cols>
    <col min="1" max="1" width="4.125" style="55" customWidth="1"/>
    <col min="2" max="2" width="18.75390625" style="55" bestFit="1" customWidth="1"/>
    <col min="3" max="4" width="8.00390625" style="55" bestFit="1" customWidth="1"/>
    <col min="5" max="5" width="6.625" style="55" bestFit="1" customWidth="1"/>
    <col min="6" max="6" width="8.00390625" style="55" bestFit="1" customWidth="1"/>
    <col min="7" max="7" width="6.875" style="55" customWidth="1"/>
    <col min="8" max="12" width="8.25390625" style="55" customWidth="1"/>
    <col min="13" max="13" width="7.875" style="55" customWidth="1"/>
    <col min="14" max="14" width="8.375" style="55" customWidth="1"/>
    <col min="15" max="15" width="6.25390625" style="55" customWidth="1"/>
    <col min="16" max="16" width="6.75390625" style="55" customWidth="1"/>
    <col min="17" max="18" width="6.375" style="55" customWidth="1"/>
    <col min="19" max="19" width="8.00390625" style="55" bestFit="1" customWidth="1"/>
    <col min="20" max="21" width="6.125" style="55" customWidth="1"/>
    <col min="22" max="23" width="5.25390625" style="55" customWidth="1"/>
    <col min="24" max="24" width="6.375" style="55" customWidth="1"/>
    <col min="25" max="25" width="6.125" style="55" customWidth="1"/>
    <col min="26" max="26" width="5.75390625" style="55" customWidth="1"/>
    <col min="27" max="27" width="4.375" style="55" customWidth="1"/>
    <col min="28" max="33" width="5.25390625" style="55" customWidth="1"/>
    <col min="34" max="34" width="6.125" style="55" customWidth="1"/>
    <col min="35" max="35" width="4.375" style="55" customWidth="1"/>
    <col min="36" max="36" width="3.625" style="55" customWidth="1"/>
    <col min="37" max="37" width="6.125" style="55" customWidth="1"/>
    <col min="38" max="39" width="5.25390625" style="55" customWidth="1"/>
    <col min="40" max="40" width="4.375" style="55" customWidth="1"/>
    <col min="41" max="41" width="3.625" style="55" customWidth="1"/>
    <col min="42" max="42" width="4.375" style="55" customWidth="1"/>
    <col min="43" max="44" width="3.625" style="55" customWidth="1"/>
    <col min="45" max="46" width="3.00390625" style="55" customWidth="1"/>
    <col min="47" max="47" width="7.125" style="55" bestFit="1" customWidth="1"/>
    <col min="48" max="48" width="8.00390625" style="55" bestFit="1" customWidth="1"/>
    <col min="49" max="49" width="9.25390625" style="55" bestFit="1" customWidth="1"/>
    <col min="50" max="50" width="19.00390625" style="56" customWidth="1"/>
    <col min="51" max="16384" width="9.125" style="55" customWidth="1"/>
  </cols>
  <sheetData>
    <row r="1" ht="11.25">
      <c r="C1" s="95" t="s">
        <v>74</v>
      </c>
    </row>
    <row r="2" spans="1:50" s="57" customFormat="1" ht="11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56"/>
    </row>
    <row r="3" spans="1:50" s="58" customFormat="1" ht="11.25">
      <c r="A3" s="159"/>
      <c r="B3" s="160" t="s">
        <v>11</v>
      </c>
      <c r="C3" s="161"/>
      <c r="D3" s="161"/>
      <c r="E3" s="161"/>
      <c r="F3" s="162"/>
      <c r="G3" s="160" t="s">
        <v>25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2"/>
      <c r="AW3" s="163" t="s">
        <v>40</v>
      </c>
      <c r="AX3" s="96"/>
    </row>
    <row r="4" spans="1:50" s="58" customFormat="1" ht="11.25">
      <c r="A4" s="159"/>
      <c r="B4" s="166" t="s">
        <v>46</v>
      </c>
      <c r="C4" s="167" t="s">
        <v>54</v>
      </c>
      <c r="D4" s="167" t="s">
        <v>37</v>
      </c>
      <c r="E4" s="167" t="s">
        <v>9</v>
      </c>
      <c r="F4" s="167" t="s">
        <v>38</v>
      </c>
      <c r="G4" s="160" t="s">
        <v>35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  <c r="T4" s="160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56" t="s">
        <v>39</v>
      </c>
      <c r="AW4" s="164"/>
      <c r="AX4" s="96"/>
    </row>
    <row r="5" spans="1:51" s="58" customFormat="1" ht="103.5" thickBot="1">
      <c r="A5" s="159"/>
      <c r="B5" s="166"/>
      <c r="C5" s="168"/>
      <c r="D5" s="168"/>
      <c r="E5" s="168"/>
      <c r="F5" s="168"/>
      <c r="G5" s="59" t="s">
        <v>27</v>
      </c>
      <c r="H5" s="59" t="s">
        <v>28</v>
      </c>
      <c r="I5" s="59" t="s">
        <v>29</v>
      </c>
      <c r="J5" s="59" t="s">
        <v>30</v>
      </c>
      <c r="K5" s="59" t="s">
        <v>31</v>
      </c>
      <c r="L5" s="59" t="s">
        <v>32</v>
      </c>
      <c r="M5" s="59" t="s">
        <v>33</v>
      </c>
      <c r="N5" s="59" t="s">
        <v>85</v>
      </c>
      <c r="O5" s="59" t="s">
        <v>41</v>
      </c>
      <c r="P5" s="59" t="s">
        <v>42</v>
      </c>
      <c r="Q5" s="59" t="s">
        <v>55</v>
      </c>
      <c r="R5" s="59" t="s">
        <v>64</v>
      </c>
      <c r="S5" s="59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97" t="s">
        <v>34</v>
      </c>
      <c r="AV5" s="156"/>
      <c r="AW5" s="165"/>
      <c r="AX5" s="96"/>
      <c r="AY5" s="58" t="s">
        <v>10</v>
      </c>
    </row>
    <row r="6" spans="1:52" ht="12" thickBot="1">
      <c r="A6" s="157" t="s">
        <v>43</v>
      </c>
      <c r="B6" s="60" t="s">
        <v>0</v>
      </c>
      <c r="C6" s="60">
        <f>'02'!AW6</f>
        <v>-2.362700000000075</v>
      </c>
      <c r="D6" s="98">
        <v>334.8</v>
      </c>
      <c r="E6" s="60"/>
      <c r="F6" s="61">
        <f>SUM(C6:E6)</f>
        <v>332.43729999999994</v>
      </c>
      <c r="G6" s="92"/>
      <c r="H6" s="73">
        <v>92.3</v>
      </c>
      <c r="I6" s="44">
        <v>72.8</v>
      </c>
      <c r="J6" s="73"/>
      <c r="K6" s="73"/>
      <c r="L6" s="73">
        <v>166.4</v>
      </c>
      <c r="M6" s="73"/>
      <c r="N6" s="73"/>
      <c r="O6" s="73"/>
      <c r="P6" s="73"/>
      <c r="Q6" s="99"/>
      <c r="R6" s="60"/>
      <c r="S6" s="61">
        <f>SUM(G6:R6)</f>
        <v>331.5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1">
        <f aca="true" t="shared" si="0" ref="AU6:AU25">SUM(T6:AT6)</f>
        <v>0</v>
      </c>
      <c r="AV6" s="61">
        <f>S6+AU6</f>
        <v>331.5</v>
      </c>
      <c r="AW6" s="61">
        <f>F6-AV6</f>
        <v>0.9372999999999365</v>
      </c>
      <c r="AX6" s="60" t="s">
        <v>0</v>
      </c>
      <c r="AY6" s="62" t="s">
        <v>10</v>
      </c>
      <c r="AZ6" s="62"/>
    </row>
    <row r="7" spans="1:52" ht="12" thickBot="1">
      <c r="A7" s="157"/>
      <c r="B7" s="60" t="s">
        <v>1</v>
      </c>
      <c r="C7" s="60">
        <f>'02'!AW7</f>
        <v>0.05399999999995231</v>
      </c>
      <c r="D7" s="98">
        <v>27.9</v>
      </c>
      <c r="E7" s="60"/>
      <c r="F7" s="61">
        <f aca="true" t="shared" si="1" ref="F7:F23">SUM(C7:E7)</f>
        <v>27.95399999999995</v>
      </c>
      <c r="G7" s="92"/>
      <c r="H7" s="74"/>
      <c r="I7" s="45"/>
      <c r="J7" s="73"/>
      <c r="K7" s="74"/>
      <c r="L7" s="73">
        <v>27.9</v>
      </c>
      <c r="M7" s="73"/>
      <c r="N7" s="73"/>
      <c r="O7" s="73"/>
      <c r="P7" s="73"/>
      <c r="Q7" s="99"/>
      <c r="R7" s="60"/>
      <c r="S7" s="61">
        <f aca="true" t="shared" si="2" ref="S7:S20">SUM(G7:R7)</f>
        <v>27.9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>
        <f t="shared" si="0"/>
        <v>0</v>
      </c>
      <c r="AV7" s="61">
        <f aca="true" t="shared" si="3" ref="AV7:AV19">S7+AU7</f>
        <v>27.9</v>
      </c>
      <c r="AW7" s="61">
        <f aca="true" t="shared" si="4" ref="AW7:AW24">F7-AV7</f>
        <v>0.05399999999995231</v>
      </c>
      <c r="AX7" s="60" t="s">
        <v>1</v>
      </c>
      <c r="AY7" s="62" t="s">
        <v>10</v>
      </c>
      <c r="AZ7" s="62"/>
    </row>
    <row r="8" spans="1:52" ht="12" thickBot="1">
      <c r="A8" s="157"/>
      <c r="B8" s="60" t="s">
        <v>2</v>
      </c>
      <c r="C8" s="60">
        <f>'02'!AW8</f>
        <v>11.199000000000044</v>
      </c>
      <c r="D8" s="98">
        <v>21</v>
      </c>
      <c r="E8" s="60"/>
      <c r="F8" s="61">
        <f t="shared" si="1"/>
        <v>32.19900000000004</v>
      </c>
      <c r="G8" s="93"/>
      <c r="H8" s="73">
        <v>20.8</v>
      </c>
      <c r="I8" s="45"/>
      <c r="J8" s="74"/>
      <c r="K8" s="74"/>
      <c r="L8" s="74">
        <v>0.1</v>
      </c>
      <c r="M8" s="74"/>
      <c r="N8" s="74"/>
      <c r="O8" s="74"/>
      <c r="P8" s="74"/>
      <c r="Q8" s="100"/>
      <c r="R8" s="60"/>
      <c r="S8" s="61">
        <f t="shared" si="2"/>
        <v>20.900000000000002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>
        <f t="shared" si="0"/>
        <v>0</v>
      </c>
      <c r="AV8" s="61">
        <f t="shared" si="3"/>
        <v>20.900000000000002</v>
      </c>
      <c r="AW8" s="61">
        <f t="shared" si="4"/>
        <v>11.299000000000039</v>
      </c>
      <c r="AX8" s="60" t="s">
        <v>2</v>
      </c>
      <c r="AY8" s="62" t="s">
        <v>10</v>
      </c>
      <c r="AZ8" s="62"/>
    </row>
    <row r="9" spans="1:52" ht="12" thickBot="1">
      <c r="A9" s="157"/>
      <c r="B9" s="60" t="s">
        <v>29</v>
      </c>
      <c r="C9" s="60">
        <f>'02'!AW9</f>
        <v>-0.5999999999996817</v>
      </c>
      <c r="D9" s="98">
        <v>165.5</v>
      </c>
      <c r="E9" s="60"/>
      <c r="F9" s="61">
        <f t="shared" si="1"/>
        <v>164.90000000000032</v>
      </c>
      <c r="G9" s="93"/>
      <c r="H9" s="74"/>
      <c r="I9" s="44">
        <v>165.5</v>
      </c>
      <c r="J9" s="74"/>
      <c r="K9" s="74"/>
      <c r="L9" s="74"/>
      <c r="M9" s="74"/>
      <c r="N9" s="74"/>
      <c r="O9" s="74"/>
      <c r="P9" s="74"/>
      <c r="Q9" s="100"/>
      <c r="R9" s="60"/>
      <c r="S9" s="61">
        <f t="shared" si="2"/>
        <v>165.5</v>
      </c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>
        <f t="shared" si="0"/>
        <v>0</v>
      </c>
      <c r="AV9" s="61">
        <f t="shared" si="3"/>
        <v>165.5</v>
      </c>
      <c r="AW9" s="61">
        <f t="shared" si="4"/>
        <v>-0.5999999999996817</v>
      </c>
      <c r="AX9" s="6" t="s">
        <v>29</v>
      </c>
      <c r="AY9" s="62" t="s">
        <v>10</v>
      </c>
      <c r="AZ9" s="62"/>
    </row>
    <row r="10" spans="1:52" ht="12" thickBot="1">
      <c r="A10" s="157"/>
      <c r="B10" s="60" t="s">
        <v>24</v>
      </c>
      <c r="C10" s="60">
        <f>'02'!AW10</f>
        <v>3.002999999999787</v>
      </c>
      <c r="D10" s="98">
        <v>239.8</v>
      </c>
      <c r="E10" s="60"/>
      <c r="F10" s="61">
        <f t="shared" si="1"/>
        <v>242.8029999999998</v>
      </c>
      <c r="G10" s="93"/>
      <c r="H10" s="74"/>
      <c r="I10" s="45"/>
      <c r="J10" s="74"/>
      <c r="K10" s="73"/>
      <c r="L10" s="74"/>
      <c r="M10" s="73">
        <v>168.8</v>
      </c>
      <c r="N10" s="73"/>
      <c r="O10" s="73">
        <v>62.6</v>
      </c>
      <c r="P10" s="73"/>
      <c r="Q10" s="99"/>
      <c r="R10" s="60"/>
      <c r="S10" s="61">
        <f t="shared" si="2"/>
        <v>231.4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>
        <f t="shared" si="0"/>
        <v>0</v>
      </c>
      <c r="AV10" s="61">
        <f t="shared" si="3"/>
        <v>231.4</v>
      </c>
      <c r="AW10" s="61">
        <f t="shared" si="4"/>
        <v>11.402999999999793</v>
      </c>
      <c r="AX10" s="60" t="s">
        <v>24</v>
      </c>
      <c r="AY10" s="62" t="s">
        <v>10</v>
      </c>
      <c r="AZ10" s="62"/>
    </row>
    <row r="11" spans="1:52" ht="12" thickBot="1">
      <c r="A11" s="157"/>
      <c r="B11" s="60" t="s">
        <v>8</v>
      </c>
      <c r="C11" s="60">
        <f>'02'!AW11</f>
        <v>115.46899999999974</v>
      </c>
      <c r="D11" s="98">
        <v>85.8</v>
      </c>
      <c r="E11" s="60"/>
      <c r="F11" s="61">
        <f t="shared" si="1"/>
        <v>201.26899999999972</v>
      </c>
      <c r="G11" s="92"/>
      <c r="H11" s="74"/>
      <c r="I11" s="45"/>
      <c r="J11" s="74"/>
      <c r="K11" s="73"/>
      <c r="L11" s="73"/>
      <c r="M11" s="74"/>
      <c r="N11" s="74"/>
      <c r="O11" s="73"/>
      <c r="P11" s="74"/>
      <c r="Q11" s="100"/>
      <c r="R11" s="60"/>
      <c r="S11" s="61">
        <f t="shared" si="2"/>
        <v>0</v>
      </c>
      <c r="T11" s="60"/>
      <c r="U11" s="60"/>
      <c r="V11" s="60"/>
      <c r="W11" s="60"/>
      <c r="X11" s="60"/>
      <c r="Y11" s="60"/>
      <c r="Z11" s="60"/>
      <c r="AA11" s="60"/>
      <c r="AB11" s="60">
        <v>8.5</v>
      </c>
      <c r="AC11" s="60"/>
      <c r="AD11" s="60"/>
      <c r="AE11" s="60"/>
      <c r="AF11" s="60"/>
      <c r="AG11" s="60"/>
      <c r="AH11" s="60">
        <v>92.1</v>
      </c>
      <c r="AI11" s="60">
        <v>28.594</v>
      </c>
      <c r="AJ11" s="60"/>
      <c r="AK11" s="60">
        <v>39.753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1">
        <f t="shared" si="0"/>
        <v>168.947</v>
      </c>
      <c r="AV11" s="61">
        <f t="shared" si="3"/>
        <v>168.947</v>
      </c>
      <c r="AW11" s="61">
        <f t="shared" si="4"/>
        <v>32.32199999999972</v>
      </c>
      <c r="AX11" s="60" t="s">
        <v>8</v>
      </c>
      <c r="AY11" s="62" t="s">
        <v>10</v>
      </c>
      <c r="AZ11" s="62"/>
    </row>
    <row r="12" spans="1:52" ht="12" thickBot="1">
      <c r="A12" s="157"/>
      <c r="B12" s="60" t="s">
        <v>3</v>
      </c>
      <c r="C12" s="60">
        <f>'02'!AW12</f>
        <v>15.617949999999809</v>
      </c>
      <c r="D12" s="98">
        <v>110.5</v>
      </c>
      <c r="E12" s="60"/>
      <c r="F12" s="61">
        <f t="shared" si="1"/>
        <v>126.11794999999981</v>
      </c>
      <c r="G12" s="93"/>
      <c r="H12" s="74"/>
      <c r="I12" s="45"/>
      <c r="J12" s="73">
        <v>48.7</v>
      </c>
      <c r="K12" s="73"/>
      <c r="L12" s="73"/>
      <c r="M12" s="73"/>
      <c r="N12" s="73"/>
      <c r="O12" s="44">
        <v>16.7</v>
      </c>
      <c r="P12" s="73"/>
      <c r="Q12" s="99">
        <v>23.9</v>
      </c>
      <c r="R12" s="60"/>
      <c r="S12" s="61">
        <f t="shared" si="2"/>
        <v>89.30000000000001</v>
      </c>
      <c r="T12" s="78"/>
      <c r="U12" s="78"/>
      <c r="V12" s="78"/>
      <c r="W12" s="78"/>
      <c r="X12" s="101">
        <v>17.216</v>
      </c>
      <c r="Y12" s="78"/>
      <c r="Z12" s="78"/>
      <c r="AA12" s="78"/>
      <c r="AB12" s="78">
        <v>5.423</v>
      </c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>
        <f t="shared" si="0"/>
        <v>22.639000000000003</v>
      </c>
      <c r="AV12" s="61">
        <f t="shared" si="3"/>
        <v>111.93900000000002</v>
      </c>
      <c r="AW12" s="61">
        <f t="shared" si="4"/>
        <v>14.178949999999787</v>
      </c>
      <c r="AX12" s="60" t="s">
        <v>3</v>
      </c>
      <c r="AY12" s="62" t="s">
        <v>10</v>
      </c>
      <c r="AZ12" s="62"/>
    </row>
    <row r="13" spans="1:52" ht="12" thickBot="1">
      <c r="A13" s="157"/>
      <c r="B13" s="60" t="s">
        <v>4</v>
      </c>
      <c r="C13" s="60">
        <f>'02'!AW13</f>
        <v>-2.487000000000002</v>
      </c>
      <c r="D13" s="98">
        <v>47.2</v>
      </c>
      <c r="E13" s="60"/>
      <c r="F13" s="61">
        <f t="shared" si="1"/>
        <v>44.713</v>
      </c>
      <c r="G13" s="93"/>
      <c r="H13" s="74"/>
      <c r="I13" s="45"/>
      <c r="J13" s="74"/>
      <c r="K13" s="74"/>
      <c r="L13" s="73"/>
      <c r="M13" s="73"/>
      <c r="N13" s="73"/>
      <c r="O13" s="73">
        <v>48.7</v>
      </c>
      <c r="P13" s="73">
        <v>1.1</v>
      </c>
      <c r="Q13" s="99"/>
      <c r="R13" s="60"/>
      <c r="S13" s="61">
        <f t="shared" si="2"/>
        <v>49.800000000000004</v>
      </c>
      <c r="T13" s="60"/>
      <c r="U13" s="60"/>
      <c r="V13" s="60"/>
      <c r="W13" s="60"/>
      <c r="X13" s="101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>
        <f t="shared" si="0"/>
        <v>0</v>
      </c>
      <c r="AV13" s="61">
        <f t="shared" si="3"/>
        <v>49.800000000000004</v>
      </c>
      <c r="AW13" s="61">
        <f t="shared" si="4"/>
        <v>-5.087000000000003</v>
      </c>
      <c r="AX13" s="60" t="s">
        <v>4</v>
      </c>
      <c r="AY13" s="62" t="s">
        <v>10</v>
      </c>
      <c r="AZ13" s="62"/>
    </row>
    <row r="14" spans="1:52" ht="12" thickBot="1">
      <c r="A14" s="157"/>
      <c r="B14" s="60" t="s">
        <v>23</v>
      </c>
      <c r="C14" s="60">
        <f>'02'!AW14</f>
        <v>-6.122000000000014</v>
      </c>
      <c r="D14" s="98">
        <v>41.5</v>
      </c>
      <c r="E14" s="60"/>
      <c r="F14" s="61">
        <f t="shared" si="1"/>
        <v>35.377999999999986</v>
      </c>
      <c r="G14" s="93"/>
      <c r="H14" s="74"/>
      <c r="I14" s="45"/>
      <c r="J14" s="74"/>
      <c r="K14" s="74"/>
      <c r="L14" s="73"/>
      <c r="M14" s="74"/>
      <c r="N14" s="74"/>
      <c r="O14" s="73">
        <v>38.9</v>
      </c>
      <c r="P14" s="73"/>
      <c r="Q14" s="100">
        <v>0.2</v>
      </c>
      <c r="R14" s="60"/>
      <c r="S14" s="61">
        <f t="shared" si="2"/>
        <v>39.1</v>
      </c>
      <c r="T14" s="60"/>
      <c r="U14" s="60">
        <v>2.5</v>
      </c>
      <c r="V14" s="60"/>
      <c r="W14" s="60"/>
      <c r="X14" s="101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>
        <f t="shared" si="0"/>
        <v>2.5</v>
      </c>
      <c r="AV14" s="61">
        <f t="shared" si="3"/>
        <v>41.6</v>
      </c>
      <c r="AW14" s="61">
        <f t="shared" si="4"/>
        <v>-6.2220000000000155</v>
      </c>
      <c r="AX14" s="60" t="s">
        <v>23</v>
      </c>
      <c r="AY14" s="62" t="s">
        <v>10</v>
      </c>
      <c r="AZ14" s="62"/>
    </row>
    <row r="15" spans="1:52" ht="12" thickBot="1">
      <c r="A15" s="157"/>
      <c r="B15" s="60" t="s">
        <v>5</v>
      </c>
      <c r="C15" s="60">
        <f>'02'!AW15</f>
        <v>0.4000000000000483</v>
      </c>
      <c r="D15" s="98">
        <v>42.4</v>
      </c>
      <c r="E15" s="60"/>
      <c r="F15" s="61">
        <f t="shared" si="1"/>
        <v>42.80000000000005</v>
      </c>
      <c r="G15" s="93"/>
      <c r="H15" s="74"/>
      <c r="I15" s="45"/>
      <c r="J15" s="74"/>
      <c r="K15" s="74"/>
      <c r="L15" s="73"/>
      <c r="M15" s="74"/>
      <c r="N15" s="74"/>
      <c r="O15" s="74"/>
      <c r="P15" s="73">
        <v>42.4</v>
      </c>
      <c r="Q15" s="100"/>
      <c r="R15" s="60"/>
      <c r="S15" s="61">
        <f t="shared" si="2"/>
        <v>42.4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>
        <f t="shared" si="0"/>
        <v>0</v>
      </c>
      <c r="AV15" s="61">
        <f t="shared" si="3"/>
        <v>42.4</v>
      </c>
      <c r="AW15" s="61">
        <f t="shared" si="4"/>
        <v>0.4000000000000483</v>
      </c>
      <c r="AX15" s="60" t="s">
        <v>5</v>
      </c>
      <c r="AY15" s="62" t="s">
        <v>10</v>
      </c>
      <c r="AZ15" s="62"/>
    </row>
    <row r="16" spans="1:52" ht="12" thickBot="1">
      <c r="A16" s="157"/>
      <c r="B16" s="60" t="s">
        <v>6</v>
      </c>
      <c r="C16" s="60">
        <f>'02'!AW16</f>
        <v>0.09999999999949694</v>
      </c>
      <c r="D16" s="98">
        <v>89.8</v>
      </c>
      <c r="E16" s="60"/>
      <c r="F16" s="61">
        <f t="shared" si="1"/>
        <v>89.8999999999995</v>
      </c>
      <c r="G16" s="93"/>
      <c r="H16" s="74"/>
      <c r="I16" s="44"/>
      <c r="J16" s="74"/>
      <c r="K16" s="74"/>
      <c r="L16" s="74">
        <v>9.5</v>
      </c>
      <c r="M16" s="74"/>
      <c r="N16" s="74"/>
      <c r="O16" s="74"/>
      <c r="P16" s="74"/>
      <c r="Q16" s="99">
        <v>79.9</v>
      </c>
      <c r="R16" s="60"/>
      <c r="S16" s="61">
        <f t="shared" si="2"/>
        <v>89.4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1">
        <f t="shared" si="0"/>
        <v>0</v>
      </c>
      <c r="AV16" s="61">
        <f t="shared" si="3"/>
        <v>89.4</v>
      </c>
      <c r="AW16" s="61">
        <f t="shared" si="4"/>
        <v>0.4999999999994884</v>
      </c>
      <c r="AX16" s="60" t="s">
        <v>6</v>
      </c>
      <c r="AY16" s="62" t="s">
        <v>10</v>
      </c>
      <c r="AZ16" s="62"/>
    </row>
    <row r="17" spans="1:52" ht="12" thickBot="1">
      <c r="A17" s="157"/>
      <c r="B17" s="60" t="s">
        <v>86</v>
      </c>
      <c r="C17" s="60">
        <f>'02'!AW17</f>
        <v>-0.30000000000012506</v>
      </c>
      <c r="D17" s="98">
        <v>196.5</v>
      </c>
      <c r="E17" s="60"/>
      <c r="F17" s="61">
        <f t="shared" si="1"/>
        <v>196.19999999999987</v>
      </c>
      <c r="G17" s="93"/>
      <c r="H17" s="74"/>
      <c r="I17" s="45"/>
      <c r="J17" s="74"/>
      <c r="K17" s="74"/>
      <c r="L17" s="74"/>
      <c r="M17" s="74"/>
      <c r="N17" s="73">
        <v>196.5</v>
      </c>
      <c r="O17" s="74"/>
      <c r="P17" s="74"/>
      <c r="Q17" s="100"/>
      <c r="R17" s="60"/>
      <c r="S17" s="61">
        <f t="shared" si="2"/>
        <v>196.5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1">
        <f t="shared" si="0"/>
        <v>0</v>
      </c>
      <c r="AV17" s="61">
        <f t="shared" si="3"/>
        <v>196.5</v>
      </c>
      <c r="AW17" s="61">
        <f t="shared" si="4"/>
        <v>-0.30000000000012506</v>
      </c>
      <c r="AX17" s="6" t="s">
        <v>86</v>
      </c>
      <c r="AY17" s="62" t="s">
        <v>10</v>
      </c>
      <c r="AZ17" s="62"/>
    </row>
    <row r="18" spans="1:52" ht="12" thickBot="1">
      <c r="A18" s="157"/>
      <c r="B18" s="60" t="s">
        <v>22</v>
      </c>
      <c r="C18" s="60">
        <f>'02'!AW18</f>
        <v>1.7969999999999977</v>
      </c>
      <c r="D18" s="98">
        <v>3</v>
      </c>
      <c r="E18" s="60"/>
      <c r="F18" s="61">
        <f t="shared" si="1"/>
        <v>4.796999999999998</v>
      </c>
      <c r="G18" s="93"/>
      <c r="H18" s="74"/>
      <c r="I18" s="45"/>
      <c r="J18" s="74"/>
      <c r="K18" s="74"/>
      <c r="L18" s="73"/>
      <c r="M18" s="74"/>
      <c r="N18" s="73"/>
      <c r="O18" s="74"/>
      <c r="P18" s="74"/>
      <c r="Q18" s="100"/>
      <c r="R18" s="60"/>
      <c r="S18" s="61">
        <f t="shared" si="2"/>
        <v>0</v>
      </c>
      <c r="T18" s="60"/>
      <c r="U18" s="60"/>
      <c r="V18" s="60"/>
      <c r="W18" s="60"/>
      <c r="X18" s="60">
        <v>2.187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1">
        <f t="shared" si="0"/>
        <v>2.187</v>
      </c>
      <c r="AV18" s="61">
        <f>S18+AU18</f>
        <v>2.187</v>
      </c>
      <c r="AW18" s="61">
        <f t="shared" si="4"/>
        <v>2.609999999999998</v>
      </c>
      <c r="AX18" s="60" t="s">
        <v>22</v>
      </c>
      <c r="AY18" s="62" t="s">
        <v>10</v>
      </c>
      <c r="AZ18" s="62"/>
    </row>
    <row r="19" spans="1:52" ht="11.25">
      <c r="A19" s="157"/>
      <c r="B19" s="60" t="s">
        <v>53</v>
      </c>
      <c r="C19" s="60">
        <f>'02'!AW19</f>
        <v>-1.5290000000000035</v>
      </c>
      <c r="D19" s="102">
        <v>29.6</v>
      </c>
      <c r="E19" s="60"/>
      <c r="F19" s="61">
        <f t="shared" si="1"/>
        <v>28.070999999999998</v>
      </c>
      <c r="G19" s="93"/>
      <c r="H19" s="74"/>
      <c r="I19" s="45"/>
      <c r="J19" s="74"/>
      <c r="K19" s="74"/>
      <c r="L19" s="74"/>
      <c r="M19" s="74"/>
      <c r="N19" s="73"/>
      <c r="O19" s="74"/>
      <c r="P19" s="74"/>
      <c r="Q19" s="99">
        <v>25.3</v>
      </c>
      <c r="R19" s="60">
        <v>9</v>
      </c>
      <c r="S19" s="61">
        <f t="shared" si="2"/>
        <v>34.3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1">
        <f t="shared" si="0"/>
        <v>0</v>
      </c>
      <c r="AV19" s="61">
        <f t="shared" si="3"/>
        <v>34.3</v>
      </c>
      <c r="AW19" s="61">
        <f t="shared" si="4"/>
        <v>-6.228999999999999</v>
      </c>
      <c r="AX19" s="60" t="s">
        <v>53</v>
      </c>
      <c r="AY19" s="62" t="s">
        <v>10</v>
      </c>
      <c r="AZ19" s="62"/>
    </row>
    <row r="20" spans="1:52" ht="11.25">
      <c r="A20" s="103"/>
      <c r="B20" s="60" t="s">
        <v>65</v>
      </c>
      <c r="C20" s="60">
        <f>'02'!AW20</f>
        <v>0</v>
      </c>
      <c r="D20" s="60"/>
      <c r="E20" s="60"/>
      <c r="F20" s="61">
        <f t="shared" si="1"/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>
        <f t="shared" si="2"/>
        <v>0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1">
        <f t="shared" si="0"/>
        <v>0</v>
      </c>
      <c r="AV20" s="61">
        <f aca="true" t="shared" si="5" ref="AV20:AV26">S20+AU20</f>
        <v>0</v>
      </c>
      <c r="AW20" s="61">
        <f t="shared" si="4"/>
        <v>0</v>
      </c>
      <c r="AX20" s="60" t="s">
        <v>44</v>
      </c>
      <c r="AY20" s="62"/>
      <c r="AZ20" s="62"/>
    </row>
    <row r="21" spans="1:52" ht="11.25">
      <c r="A21" s="169" t="s">
        <v>45</v>
      </c>
      <c r="B21" s="60" t="s">
        <v>57</v>
      </c>
      <c r="C21" s="60">
        <f>'02'!AW21</f>
        <v>0.04640000000010147</v>
      </c>
      <c r="D21" s="60"/>
      <c r="E21" s="60"/>
      <c r="F21" s="61">
        <f t="shared" si="1"/>
        <v>0.04640000000010147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>
        <f>SUM(G21:Q21)</f>
        <v>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1">
        <f t="shared" si="0"/>
        <v>0</v>
      </c>
      <c r="AV21" s="61">
        <f t="shared" si="5"/>
        <v>0</v>
      </c>
      <c r="AW21" s="61">
        <f t="shared" si="4"/>
        <v>0.04640000000010147</v>
      </c>
      <c r="AX21" s="60" t="s">
        <v>57</v>
      </c>
      <c r="AY21" s="62" t="s">
        <v>10</v>
      </c>
      <c r="AZ21" s="62"/>
    </row>
    <row r="22" spans="1:52" ht="11.25">
      <c r="A22" s="169"/>
      <c r="B22" s="104" t="s">
        <v>70</v>
      </c>
      <c r="C22" s="60">
        <f>'02'!AW22</f>
        <v>-0.022000000000002018</v>
      </c>
      <c r="D22" s="60"/>
      <c r="E22" s="60"/>
      <c r="F22" s="61">
        <f t="shared" si="1"/>
        <v>-0.022000000000002018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>
        <f>SUM(G22:Q22)</f>
        <v>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>
        <f t="shared" si="0"/>
        <v>0</v>
      </c>
      <c r="AV22" s="61">
        <f t="shared" si="5"/>
        <v>0</v>
      </c>
      <c r="AW22" s="61">
        <f t="shared" si="4"/>
        <v>-0.022000000000002018</v>
      </c>
      <c r="AX22" s="104" t="s">
        <v>70</v>
      </c>
      <c r="AY22" s="62"/>
      <c r="AZ22" s="62"/>
    </row>
    <row r="23" spans="1:52" ht="11.25">
      <c r="A23" s="169"/>
      <c r="B23" s="105" t="s">
        <v>69</v>
      </c>
      <c r="C23" s="60">
        <f>'02'!AW23</f>
        <v>-0.03200000000003911</v>
      </c>
      <c r="D23" s="60"/>
      <c r="E23" s="60">
        <v>6.019</v>
      </c>
      <c r="F23" s="61">
        <f t="shared" si="1"/>
        <v>5.986999999999961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6.019</v>
      </c>
      <c r="R23" s="60"/>
      <c r="S23" s="61">
        <f>SUM(G23:Q23)</f>
        <v>6.019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1">
        <f t="shared" si="0"/>
        <v>0</v>
      </c>
      <c r="AV23" s="61">
        <f t="shared" si="5"/>
        <v>6.019</v>
      </c>
      <c r="AW23" s="61">
        <f>F23-AV23</f>
        <v>-0.03200000000003911</v>
      </c>
      <c r="AX23" s="105" t="s">
        <v>69</v>
      </c>
      <c r="AY23" s="62"/>
      <c r="AZ23" s="62"/>
    </row>
    <row r="24" spans="1:52" ht="11.25">
      <c r="A24" s="169"/>
      <c r="B24" s="57" t="s">
        <v>12</v>
      </c>
      <c r="C24" s="60">
        <f>'02'!AW24</f>
        <v>-0.009999999999990905</v>
      </c>
      <c r="D24" s="60"/>
      <c r="E24" s="60">
        <v>5.27</v>
      </c>
      <c r="F24" s="61">
        <f>SUM(C24:E24)</f>
        <v>5.260000000000009</v>
      </c>
      <c r="G24" s="60"/>
      <c r="H24" s="60"/>
      <c r="I24" s="60"/>
      <c r="J24" s="60"/>
      <c r="K24" s="60"/>
      <c r="L24" s="60"/>
      <c r="M24" s="60"/>
      <c r="N24" s="60">
        <v>5.27</v>
      </c>
      <c r="O24" s="60"/>
      <c r="P24" s="60"/>
      <c r="Q24" s="60"/>
      <c r="R24" s="60"/>
      <c r="S24" s="61">
        <f>SUM(G24:Q24)</f>
        <v>5.27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1">
        <f t="shared" si="0"/>
        <v>0</v>
      </c>
      <c r="AV24" s="61">
        <f t="shared" si="5"/>
        <v>5.27</v>
      </c>
      <c r="AW24" s="61">
        <f t="shared" si="4"/>
        <v>-0.009999999999990905</v>
      </c>
      <c r="AX24" s="57" t="s">
        <v>12</v>
      </c>
      <c r="AY24" s="62" t="s">
        <v>10</v>
      </c>
      <c r="AZ24" s="62"/>
    </row>
    <row r="25" spans="1:52" ht="11.25">
      <c r="A25" s="106"/>
      <c r="B25" s="57" t="s">
        <v>84</v>
      </c>
      <c r="C25" s="60">
        <f>'02'!AW25</f>
        <v>0</v>
      </c>
      <c r="D25" s="60"/>
      <c r="E25" s="60"/>
      <c r="F25" s="61">
        <f>SUM(C25:E25)</f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>
        <f>SUM(G25:Q25)</f>
        <v>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1">
        <f t="shared" si="0"/>
        <v>0</v>
      </c>
      <c r="AV25" s="61">
        <f t="shared" si="5"/>
        <v>0</v>
      </c>
      <c r="AW25" s="61">
        <f>F25-AV25</f>
        <v>0</v>
      </c>
      <c r="AX25" s="57" t="s">
        <v>84</v>
      </c>
      <c r="AY25" s="62"/>
      <c r="AZ25" s="62"/>
    </row>
    <row r="26" spans="1:51" s="62" customFormat="1" ht="11.25">
      <c r="A26" s="170" t="s">
        <v>26</v>
      </c>
      <c r="B26" s="171"/>
      <c r="C26" s="66">
        <f>SUM(C6:C25)</f>
        <v>134.2216499999991</v>
      </c>
      <c r="D26" s="66">
        <f aca="true" t="shared" si="6" ref="D26:S26">SUM(D6:D25)</f>
        <v>1435.3</v>
      </c>
      <c r="E26" s="66">
        <f t="shared" si="6"/>
        <v>11.289</v>
      </c>
      <c r="F26" s="66">
        <f>SUM(F6:F25)</f>
        <v>1580.8106499999988</v>
      </c>
      <c r="G26" s="66">
        <f t="shared" si="6"/>
        <v>0</v>
      </c>
      <c r="H26" s="66">
        <f t="shared" si="6"/>
        <v>113.1</v>
      </c>
      <c r="I26" s="66">
        <f t="shared" si="6"/>
        <v>238.3</v>
      </c>
      <c r="J26" s="66">
        <f t="shared" si="6"/>
        <v>48.7</v>
      </c>
      <c r="K26" s="66">
        <f t="shared" si="6"/>
        <v>0</v>
      </c>
      <c r="L26" s="66">
        <f t="shared" si="6"/>
        <v>203.9</v>
      </c>
      <c r="M26" s="66">
        <f t="shared" si="6"/>
        <v>168.8</v>
      </c>
      <c r="N26" s="66">
        <f t="shared" si="6"/>
        <v>201.77</v>
      </c>
      <c r="O26" s="66">
        <f t="shared" si="6"/>
        <v>166.9</v>
      </c>
      <c r="P26" s="66">
        <f t="shared" si="6"/>
        <v>43.5</v>
      </c>
      <c r="Q26" s="66">
        <f t="shared" si="6"/>
        <v>135.31900000000002</v>
      </c>
      <c r="R26" s="66">
        <f t="shared" si="6"/>
        <v>9</v>
      </c>
      <c r="S26" s="66">
        <f t="shared" si="6"/>
        <v>1329.289</v>
      </c>
      <c r="T26" s="66">
        <f aca="true" t="shared" si="7" ref="T26:AT26">SUM(T6:T24)</f>
        <v>0</v>
      </c>
      <c r="U26" s="66">
        <f t="shared" si="7"/>
        <v>2.5</v>
      </c>
      <c r="V26" s="66">
        <f t="shared" si="7"/>
        <v>0</v>
      </c>
      <c r="W26" s="66">
        <f t="shared" si="7"/>
        <v>0</v>
      </c>
      <c r="X26" s="66">
        <f t="shared" si="7"/>
        <v>19.403000000000002</v>
      </c>
      <c r="Y26" s="66">
        <f t="shared" si="7"/>
        <v>0</v>
      </c>
      <c r="Z26" s="66">
        <f t="shared" si="7"/>
        <v>0</v>
      </c>
      <c r="AA26" s="66">
        <f t="shared" si="7"/>
        <v>0</v>
      </c>
      <c r="AB26" s="66">
        <f t="shared" si="7"/>
        <v>13.923</v>
      </c>
      <c r="AC26" s="66">
        <f t="shared" si="7"/>
        <v>0</v>
      </c>
      <c r="AD26" s="66">
        <f t="shared" si="7"/>
        <v>0</v>
      </c>
      <c r="AE26" s="66">
        <f t="shared" si="7"/>
        <v>0</v>
      </c>
      <c r="AF26" s="66">
        <f t="shared" si="7"/>
        <v>0</v>
      </c>
      <c r="AG26" s="66">
        <f t="shared" si="7"/>
        <v>0</v>
      </c>
      <c r="AH26" s="66">
        <f t="shared" si="7"/>
        <v>92.1</v>
      </c>
      <c r="AI26" s="66">
        <f t="shared" si="7"/>
        <v>28.594</v>
      </c>
      <c r="AJ26" s="66">
        <f t="shared" si="7"/>
        <v>0</v>
      </c>
      <c r="AK26" s="66">
        <f t="shared" si="7"/>
        <v>39.753</v>
      </c>
      <c r="AL26" s="66">
        <f t="shared" si="7"/>
        <v>0</v>
      </c>
      <c r="AM26" s="66">
        <f t="shared" si="7"/>
        <v>0</v>
      </c>
      <c r="AN26" s="66">
        <f t="shared" si="7"/>
        <v>0</v>
      </c>
      <c r="AO26" s="66">
        <f t="shared" si="7"/>
        <v>0</v>
      </c>
      <c r="AP26" s="66">
        <f t="shared" si="7"/>
        <v>0</v>
      </c>
      <c r="AQ26" s="66">
        <f t="shared" si="7"/>
        <v>0</v>
      </c>
      <c r="AR26" s="66">
        <f t="shared" si="7"/>
        <v>0</v>
      </c>
      <c r="AS26" s="66">
        <f t="shared" si="7"/>
        <v>0</v>
      </c>
      <c r="AT26" s="66">
        <f t="shared" si="7"/>
        <v>0</v>
      </c>
      <c r="AU26" s="23">
        <f>SUM(AU6:AU25)</f>
        <v>196.27300000000002</v>
      </c>
      <c r="AV26" s="66">
        <f t="shared" si="5"/>
        <v>1525.562</v>
      </c>
      <c r="AW26" s="66">
        <f>F26-AV26</f>
        <v>55.24864999999886</v>
      </c>
      <c r="AX26" s="60" t="s">
        <v>10</v>
      </c>
      <c r="AY26" s="62" t="s">
        <v>10</v>
      </c>
    </row>
    <row r="27" spans="20:50" ht="11.25">
      <c r="T27" s="62"/>
      <c r="AX27" s="67"/>
    </row>
    <row r="28" spans="5:51" ht="11.25">
      <c r="E28" s="62"/>
      <c r="F28" s="62"/>
      <c r="T28" s="62"/>
      <c r="AW28" s="62"/>
      <c r="AX28" s="67"/>
      <c r="AY28" s="62"/>
    </row>
    <row r="29" spans="3:50" ht="11.25">
      <c r="C29" s="62"/>
      <c r="D29" s="62"/>
      <c r="E29" s="62"/>
      <c r="F29" s="62"/>
      <c r="AX29" s="67"/>
    </row>
    <row r="30" spans="5:50" ht="11.25">
      <c r="E30" s="62"/>
      <c r="F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AX30" s="57"/>
    </row>
    <row r="31" spans="3:50" ht="11.25">
      <c r="C31" s="68"/>
      <c r="D31" s="68"/>
      <c r="E31" s="68"/>
      <c r="F31" s="62"/>
      <c r="AX31" s="57"/>
    </row>
    <row r="32" spans="3:50" ht="11.25">
      <c r="C32" s="68"/>
      <c r="D32" s="68"/>
      <c r="E32" s="68"/>
      <c r="F32" s="62"/>
      <c r="AX32" s="57"/>
    </row>
    <row r="33" spans="3:50" ht="11.25">
      <c r="C33" s="68"/>
      <c r="D33" s="68"/>
      <c r="E33" s="68"/>
      <c r="F33" s="62"/>
      <c r="AX33" s="57"/>
    </row>
    <row r="34" spans="3:50" ht="11.25">
      <c r="C34" s="68"/>
      <c r="D34" s="68"/>
      <c r="E34" s="68"/>
      <c r="F34" s="62"/>
      <c r="T34" s="69"/>
      <c r="U34" s="69"/>
      <c r="V34" s="69"/>
      <c r="W34" s="69"/>
      <c r="X34" s="69"/>
      <c r="Y34" s="69"/>
      <c r="Z34" s="69"/>
      <c r="AA34" s="69"/>
      <c r="AB34" s="69"/>
      <c r="AX34" s="57"/>
    </row>
    <row r="35" spans="3:50" ht="11.25">
      <c r="C35" s="68"/>
      <c r="D35" s="68"/>
      <c r="E35" s="68"/>
      <c r="F35" s="62"/>
      <c r="AX35" s="57"/>
    </row>
    <row r="36" spans="3:50" ht="11.25">
      <c r="C36" s="68"/>
      <c r="D36" s="68"/>
      <c r="E36" s="68"/>
      <c r="F36" s="62"/>
      <c r="AX36" s="57"/>
    </row>
    <row r="37" spans="3:50" ht="11.25">
      <c r="C37" s="68"/>
      <c r="D37" s="68"/>
      <c r="E37" s="68"/>
      <c r="F37" s="62"/>
      <c r="AX37" s="57"/>
    </row>
    <row r="38" spans="3:50" ht="11.25">
      <c r="C38" s="68"/>
      <c r="D38" s="68"/>
      <c r="E38" s="68"/>
      <c r="F38" s="62"/>
      <c r="AX38" s="57"/>
    </row>
    <row r="39" spans="3:50" ht="11.25">
      <c r="C39" s="68"/>
      <c r="D39" s="68"/>
      <c r="E39" s="68"/>
      <c r="F39" s="62"/>
      <c r="AX39" s="57"/>
    </row>
    <row r="40" spans="5:50" ht="11.25">
      <c r="E40" s="68"/>
      <c r="F40" s="62"/>
      <c r="AX40" s="57"/>
    </row>
    <row r="41" spans="3:50" ht="11.25">
      <c r="C41" s="68"/>
      <c r="D41" s="68"/>
      <c r="E41" s="68"/>
      <c r="F41" s="62"/>
      <c r="AX41" s="57"/>
    </row>
    <row r="42" spans="3:50" ht="11.25">
      <c r="C42" s="68"/>
      <c r="D42" s="68"/>
      <c r="E42" s="68"/>
      <c r="F42" s="62"/>
      <c r="AX42" s="57"/>
    </row>
    <row r="43" spans="3:50" ht="11.25">
      <c r="C43" s="68"/>
      <c r="D43" s="68"/>
      <c r="E43" s="68"/>
      <c r="F43" s="62"/>
      <c r="AX43" s="57"/>
    </row>
    <row r="44" spans="5:50" ht="11.25">
      <c r="E44" s="62"/>
      <c r="F44" s="62"/>
      <c r="AX44" s="57"/>
    </row>
    <row r="45" ht="11.25">
      <c r="AX45" s="57"/>
    </row>
    <row r="46" ht="11.25">
      <c r="AX46" s="57"/>
    </row>
    <row r="47" ht="11.25">
      <c r="AX47" s="57"/>
    </row>
    <row r="48" ht="11.25">
      <c r="AX48" s="57"/>
    </row>
    <row r="49" ht="11.25">
      <c r="AX49" s="57"/>
    </row>
    <row r="50" ht="11.25">
      <c r="AX50" s="57"/>
    </row>
    <row r="51" ht="11.25">
      <c r="AX51" s="57"/>
    </row>
    <row r="52" ht="11.25">
      <c r="AX52" s="57"/>
    </row>
    <row r="53" ht="11.25">
      <c r="AX53" s="57"/>
    </row>
    <row r="54" ht="11.25">
      <c r="AX54" s="57"/>
    </row>
    <row r="55" ht="11.25">
      <c r="AX55" s="57"/>
    </row>
    <row r="56" ht="11.25">
      <c r="AX56" s="57"/>
    </row>
    <row r="57" ht="11.25">
      <c r="AX57" s="57"/>
    </row>
    <row r="58" ht="11.25">
      <c r="AX58" s="57"/>
    </row>
    <row r="59" ht="11.25">
      <c r="AX59" s="57"/>
    </row>
    <row r="60" ht="11.25">
      <c r="AX60" s="57"/>
    </row>
    <row r="61" ht="11.25">
      <c r="AX61" s="57"/>
    </row>
    <row r="62" ht="11.25">
      <c r="AX62" s="57"/>
    </row>
    <row r="63" ht="11.25">
      <c r="AX63" s="57"/>
    </row>
    <row r="64" ht="11.25">
      <c r="AX64" s="57"/>
    </row>
    <row r="65" ht="11.25">
      <c r="AX65" s="57"/>
    </row>
    <row r="66" ht="11.25">
      <c r="AX66" s="57"/>
    </row>
    <row r="67" ht="11.25">
      <c r="AX67" s="57"/>
    </row>
    <row r="68" ht="11.25">
      <c r="AX68" s="57"/>
    </row>
    <row r="69" ht="11.25">
      <c r="AX69" s="57"/>
    </row>
    <row r="70" ht="11.25">
      <c r="AX70" s="57"/>
    </row>
    <row r="71" ht="11.25">
      <c r="AX71" s="57"/>
    </row>
    <row r="72" ht="11.25">
      <c r="AX72" s="57"/>
    </row>
    <row r="73" ht="11.25">
      <c r="AX73" s="57"/>
    </row>
    <row r="74" ht="11.25">
      <c r="AX74" s="57"/>
    </row>
    <row r="75" ht="11.25">
      <c r="AX75" s="57"/>
    </row>
    <row r="76" ht="11.25">
      <c r="AX76" s="57"/>
    </row>
    <row r="77" ht="11.25">
      <c r="AX77" s="57"/>
    </row>
    <row r="78" ht="11.25">
      <c r="AX78" s="57"/>
    </row>
    <row r="79" ht="11.25">
      <c r="AX79" s="57"/>
    </row>
    <row r="80" ht="11.25">
      <c r="AX80" s="57"/>
    </row>
    <row r="81" ht="11.25">
      <c r="AX81" s="57"/>
    </row>
    <row r="82" ht="11.25">
      <c r="AX82" s="57"/>
    </row>
    <row r="83" ht="11.25">
      <c r="AX83" s="57"/>
    </row>
    <row r="84" ht="11.25">
      <c r="AX84" s="57"/>
    </row>
    <row r="85" ht="11.25">
      <c r="AX85" s="57"/>
    </row>
    <row r="86" ht="11.25">
      <c r="AX86" s="57"/>
    </row>
    <row r="87" ht="11.25">
      <c r="AX87" s="57"/>
    </row>
    <row r="88" ht="11.25">
      <c r="AX88" s="57"/>
    </row>
    <row r="89" ht="11.25">
      <c r="AX89" s="57"/>
    </row>
    <row r="90" ht="11.25">
      <c r="AX90" s="57"/>
    </row>
    <row r="91" ht="11.25">
      <c r="AX91" s="57"/>
    </row>
    <row r="92" ht="11.25">
      <c r="AX92" s="57"/>
    </row>
    <row r="93" ht="11.25">
      <c r="AX93" s="57"/>
    </row>
    <row r="94" ht="11.25">
      <c r="AX94" s="57"/>
    </row>
    <row r="95" ht="11.25">
      <c r="AX95" s="57"/>
    </row>
    <row r="96" ht="11.25">
      <c r="AX96" s="57"/>
    </row>
    <row r="97" ht="11.25">
      <c r="AX97" s="57"/>
    </row>
    <row r="98" ht="11.25">
      <c r="AX98" s="57"/>
    </row>
    <row r="99" ht="11.25">
      <c r="AX99" s="57"/>
    </row>
    <row r="100" ht="11.25">
      <c r="AX100" s="57"/>
    </row>
    <row r="101" ht="11.25">
      <c r="AX101" s="57"/>
    </row>
    <row r="102" ht="11.25">
      <c r="AX102" s="57"/>
    </row>
    <row r="103" ht="11.25">
      <c r="AX103" s="57"/>
    </row>
    <row r="104" ht="11.25">
      <c r="AX104" s="57"/>
    </row>
    <row r="105" ht="11.25">
      <c r="AX105" s="57"/>
    </row>
    <row r="106" ht="11.25">
      <c r="AX106" s="57"/>
    </row>
    <row r="107" ht="11.25">
      <c r="AX107" s="57"/>
    </row>
    <row r="108" ht="11.25">
      <c r="AX108" s="57"/>
    </row>
    <row r="109" ht="11.25">
      <c r="AX109" s="57"/>
    </row>
    <row r="110" ht="11.25">
      <c r="AX110" s="57"/>
    </row>
    <row r="111" ht="11.25">
      <c r="AX111" s="57"/>
    </row>
    <row r="112" ht="11.25">
      <c r="AX112" s="57"/>
    </row>
    <row r="113" ht="11.25">
      <c r="AX113" s="57"/>
    </row>
    <row r="114" ht="11.25">
      <c r="AX114" s="57"/>
    </row>
    <row r="115" ht="11.25">
      <c r="AX115" s="57"/>
    </row>
    <row r="116" ht="11.25">
      <c r="AX116" s="57"/>
    </row>
    <row r="117" ht="11.25">
      <c r="AX117" s="57"/>
    </row>
    <row r="118" ht="11.25">
      <c r="AX118" s="57"/>
    </row>
    <row r="119" ht="11.25">
      <c r="AX119" s="57"/>
    </row>
    <row r="120" ht="11.25">
      <c r="AX120" s="57"/>
    </row>
    <row r="121" ht="11.25">
      <c r="AX121" s="57"/>
    </row>
    <row r="122" ht="11.25">
      <c r="AX122" s="57"/>
    </row>
    <row r="123" ht="11.25">
      <c r="AX123" s="57"/>
    </row>
    <row r="124" ht="11.25">
      <c r="AX124" s="57"/>
    </row>
    <row r="125" ht="11.25">
      <c r="AX125" s="57"/>
    </row>
    <row r="126" ht="11.25">
      <c r="AX126" s="57"/>
    </row>
    <row r="127" ht="11.25">
      <c r="AX127" s="57"/>
    </row>
    <row r="128" ht="11.25">
      <c r="AX128" s="57"/>
    </row>
    <row r="129" ht="11.25">
      <c r="AX129" s="57"/>
    </row>
    <row r="130" ht="11.25">
      <c r="AX130" s="57"/>
    </row>
    <row r="131" ht="11.25">
      <c r="AX131" s="57"/>
    </row>
    <row r="132" ht="11.25">
      <c r="AX132" s="57"/>
    </row>
    <row r="133" ht="11.25">
      <c r="AX133" s="57"/>
    </row>
    <row r="134" ht="11.25">
      <c r="AX134" s="57"/>
    </row>
    <row r="135" ht="11.25">
      <c r="AX135" s="57"/>
    </row>
    <row r="136" ht="11.25">
      <c r="AX136" s="57"/>
    </row>
    <row r="137" ht="11.25">
      <c r="AX137" s="57"/>
    </row>
    <row r="138" ht="11.25">
      <c r="AX138" s="57"/>
    </row>
    <row r="139" ht="11.25">
      <c r="AX139" s="57"/>
    </row>
    <row r="140" ht="11.25">
      <c r="AX140" s="57"/>
    </row>
    <row r="141" ht="11.25">
      <c r="AX141" s="57"/>
    </row>
    <row r="142" ht="11.25">
      <c r="AX142" s="57"/>
    </row>
    <row r="143" ht="11.25">
      <c r="AX143" s="57"/>
    </row>
    <row r="144" ht="11.25">
      <c r="AX144" s="57"/>
    </row>
    <row r="145" ht="11.25">
      <c r="AX145" s="57"/>
    </row>
    <row r="146" ht="11.25">
      <c r="AX146" s="57"/>
    </row>
    <row r="147" ht="11.25">
      <c r="AX147" s="57"/>
    </row>
    <row r="148" ht="11.25">
      <c r="AX148" s="57"/>
    </row>
    <row r="149" ht="11.25">
      <c r="AX149" s="57"/>
    </row>
    <row r="150" ht="11.25">
      <c r="AX150" s="57"/>
    </row>
    <row r="151" ht="11.25">
      <c r="AX151" s="57"/>
    </row>
    <row r="152" ht="11.25">
      <c r="AX152" s="57"/>
    </row>
    <row r="153" ht="11.25">
      <c r="AX153" s="57"/>
    </row>
    <row r="154" ht="11.25">
      <c r="AX154" s="57"/>
    </row>
    <row r="155" ht="11.25">
      <c r="AX155" s="57"/>
    </row>
    <row r="156" ht="11.25">
      <c r="AX156" s="57"/>
    </row>
    <row r="157" ht="11.25">
      <c r="AX157" s="57"/>
    </row>
    <row r="158" ht="11.25">
      <c r="AX158" s="57"/>
    </row>
    <row r="159" ht="11.25">
      <c r="AX159" s="57"/>
    </row>
    <row r="160" ht="11.25">
      <c r="AX160" s="57"/>
    </row>
    <row r="161" ht="11.25">
      <c r="AX161" s="57"/>
    </row>
    <row r="162" ht="11.25">
      <c r="AX162" s="57"/>
    </row>
    <row r="163" ht="11.25">
      <c r="AX163" s="57"/>
    </row>
    <row r="164" ht="11.25">
      <c r="AX164" s="57"/>
    </row>
    <row r="165" ht="11.25">
      <c r="AX165" s="57"/>
    </row>
    <row r="166" ht="11.25">
      <c r="AX166" s="57"/>
    </row>
    <row r="167" ht="11.25">
      <c r="AX167" s="57"/>
    </row>
    <row r="168" ht="11.25">
      <c r="AX168" s="57"/>
    </row>
    <row r="169" ht="11.25">
      <c r="AX169" s="57"/>
    </row>
    <row r="170" ht="11.25">
      <c r="AX170" s="57"/>
    </row>
    <row r="171" ht="11.25">
      <c r="AX171" s="57"/>
    </row>
    <row r="172" ht="11.25">
      <c r="AX172" s="57"/>
    </row>
    <row r="173" ht="11.25">
      <c r="AX173" s="57"/>
    </row>
    <row r="174" ht="11.25">
      <c r="AX174" s="57"/>
    </row>
    <row r="175" ht="11.25">
      <c r="AX175" s="57"/>
    </row>
    <row r="176" ht="11.25">
      <c r="AX176" s="57"/>
    </row>
    <row r="177" ht="11.25">
      <c r="AX177" s="57"/>
    </row>
    <row r="178" ht="11.25">
      <c r="AX178" s="57"/>
    </row>
    <row r="179" ht="11.25">
      <c r="AX179" s="57"/>
    </row>
    <row r="180" ht="11.25">
      <c r="AX180" s="57"/>
    </row>
    <row r="181" ht="11.25">
      <c r="AX181" s="57"/>
    </row>
    <row r="182" ht="11.25">
      <c r="AX182" s="57"/>
    </row>
    <row r="183" ht="11.25">
      <c r="AX183" s="57"/>
    </row>
    <row r="184" ht="11.25">
      <c r="AX184" s="57"/>
    </row>
    <row r="185" ht="11.25">
      <c r="AX185" s="57"/>
    </row>
    <row r="186" ht="11.25">
      <c r="AX186" s="57"/>
    </row>
    <row r="187" ht="11.25">
      <c r="AX187" s="57"/>
    </row>
    <row r="188" ht="11.25">
      <c r="AX188" s="57"/>
    </row>
    <row r="189" ht="11.25">
      <c r="AX189" s="57"/>
    </row>
    <row r="190" ht="11.25">
      <c r="AX190" s="57"/>
    </row>
    <row r="191" ht="11.25">
      <c r="AX191" s="57"/>
    </row>
    <row r="192" ht="11.25">
      <c r="AX192" s="57"/>
    </row>
    <row r="193" ht="11.25">
      <c r="AX193" s="57"/>
    </row>
    <row r="194" ht="11.25">
      <c r="AX194" s="57"/>
    </row>
    <row r="195" ht="11.25">
      <c r="AX195" s="57"/>
    </row>
    <row r="196" ht="11.25">
      <c r="AX196" s="57"/>
    </row>
    <row r="197" ht="11.25">
      <c r="AX197" s="57"/>
    </row>
    <row r="198" ht="11.25">
      <c r="AX198" s="57"/>
    </row>
    <row r="199" ht="11.25">
      <c r="AX199" s="57"/>
    </row>
    <row r="200" ht="11.25">
      <c r="AX200" s="57"/>
    </row>
    <row r="201" ht="11.25">
      <c r="AX201" s="57"/>
    </row>
    <row r="202" ht="11.25">
      <c r="AX202" s="57"/>
    </row>
    <row r="203" ht="11.25">
      <c r="AX203" s="57"/>
    </row>
    <row r="204" ht="11.25">
      <c r="AX204" s="57"/>
    </row>
    <row r="205" ht="11.25">
      <c r="AX205" s="57"/>
    </row>
    <row r="206" ht="11.25">
      <c r="AX206" s="57"/>
    </row>
    <row r="207" ht="11.25">
      <c r="AX207" s="57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W16" sqref="W16"/>
    </sheetView>
  </sheetViews>
  <sheetFormatPr defaultColWidth="9.00390625" defaultRowHeight="12.75"/>
  <cols>
    <col min="1" max="1" width="4.125" style="26" customWidth="1"/>
    <col min="2" max="2" width="18.75390625" style="26" bestFit="1" customWidth="1"/>
    <col min="3" max="3" width="9.125" style="26" customWidth="1"/>
    <col min="4" max="4" width="8.00390625" style="26" bestFit="1" customWidth="1"/>
    <col min="5" max="5" width="6.625" style="26" bestFit="1" customWidth="1"/>
    <col min="6" max="6" width="8.00390625" style="26" bestFit="1" customWidth="1"/>
    <col min="7" max="18" width="6.375" style="26" customWidth="1"/>
    <col min="19" max="19" width="8.00390625" style="26" bestFit="1" customWidth="1"/>
    <col min="20" max="21" width="6.125" style="26" customWidth="1"/>
    <col min="22" max="23" width="5.25390625" style="26" customWidth="1"/>
    <col min="24" max="24" width="6.375" style="26" customWidth="1"/>
    <col min="25" max="25" width="6.125" style="26" customWidth="1"/>
    <col min="26" max="26" width="5.75390625" style="26" customWidth="1"/>
    <col min="27" max="27" width="4.375" style="26" customWidth="1"/>
    <col min="28" max="33" width="5.25390625" style="26" customWidth="1"/>
    <col min="34" max="34" width="6.125" style="26" customWidth="1"/>
    <col min="35" max="35" width="4.375" style="26" customWidth="1"/>
    <col min="36" max="36" width="3.625" style="26" customWidth="1"/>
    <col min="37" max="37" width="6.125" style="26" customWidth="1"/>
    <col min="38" max="39" width="5.25390625" style="26" customWidth="1"/>
    <col min="40" max="40" width="4.375" style="26" customWidth="1"/>
    <col min="41" max="41" width="3.625" style="26" customWidth="1"/>
    <col min="42" max="42" width="4.375" style="26" customWidth="1"/>
    <col min="43" max="44" width="3.625" style="26" customWidth="1"/>
    <col min="45" max="46" width="3.00390625" style="26" customWidth="1"/>
    <col min="47" max="47" width="7.125" style="26" bestFit="1" customWidth="1"/>
    <col min="48" max="48" width="8.00390625" style="26" bestFit="1" customWidth="1"/>
    <col min="49" max="49" width="9.25390625" style="26" bestFit="1" customWidth="1"/>
    <col min="50" max="50" width="19.00390625" style="13" customWidth="1"/>
    <col min="51" max="16384" width="9.125" style="26" customWidth="1"/>
  </cols>
  <sheetData>
    <row r="1" ht="12.75">
      <c r="C1" s="12" t="s">
        <v>75</v>
      </c>
    </row>
    <row r="2" spans="1:50" s="11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7" t="s">
        <v>54</v>
      </c>
      <c r="D4" s="147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"/>
    </row>
    <row r="5" spans="1:51" s="15" customFormat="1" ht="102.75">
      <c r="A5" s="137"/>
      <c r="B5" s="144"/>
      <c r="C5" s="148"/>
      <c r="D5" s="148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"/>
      <c r="AY5" s="15" t="s">
        <v>10</v>
      </c>
    </row>
    <row r="6" spans="1:52" ht="11.25">
      <c r="A6" s="135" t="s">
        <v>43</v>
      </c>
      <c r="B6" s="6" t="s">
        <v>0</v>
      </c>
      <c r="C6" s="6">
        <f>'03'!AW6</f>
        <v>0.9372999999999365</v>
      </c>
      <c r="D6" s="107">
        <v>332</v>
      </c>
      <c r="E6" s="6"/>
      <c r="F6" s="8">
        <f>SUM(C6:E6)</f>
        <v>332.93729999999994</v>
      </c>
      <c r="G6" s="73"/>
      <c r="H6" s="73">
        <v>88.7</v>
      </c>
      <c r="I6" s="44">
        <v>76.9</v>
      </c>
      <c r="J6" s="73"/>
      <c r="K6" s="73"/>
      <c r="L6" s="73">
        <v>166.9</v>
      </c>
      <c r="M6" s="73"/>
      <c r="N6" s="73"/>
      <c r="O6" s="73"/>
      <c r="P6" s="73"/>
      <c r="Q6" s="73"/>
      <c r="R6" s="42"/>
      <c r="S6" s="8">
        <f>SUM(G6:R6)</f>
        <v>332.5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>
        <f>SUM(T6:AT6)</f>
        <v>0</v>
      </c>
      <c r="AV6" s="8">
        <f>S6+AU6</f>
        <v>332.5</v>
      </c>
      <c r="AW6" s="8">
        <f>F6-AV6</f>
        <v>0.4372999999999365</v>
      </c>
      <c r="AX6" s="6" t="s">
        <v>0</v>
      </c>
      <c r="AY6" s="28" t="s">
        <v>10</v>
      </c>
      <c r="AZ6" s="28"/>
    </row>
    <row r="7" spans="1:52" ht="11.25">
      <c r="A7" s="135"/>
      <c r="B7" s="6" t="s">
        <v>1</v>
      </c>
      <c r="C7" s="6">
        <f>'03'!AW7</f>
        <v>0.05399999999995231</v>
      </c>
      <c r="D7" s="107">
        <v>27.6</v>
      </c>
      <c r="E7" s="6"/>
      <c r="F7" s="8">
        <f aca="true" t="shared" si="0" ref="F7:F25">SUM(C7:E7)</f>
        <v>27.653999999999954</v>
      </c>
      <c r="G7" s="73"/>
      <c r="H7" s="74"/>
      <c r="I7" s="45"/>
      <c r="J7" s="73"/>
      <c r="K7" s="74"/>
      <c r="L7" s="73">
        <v>28.1</v>
      </c>
      <c r="M7" s="73"/>
      <c r="N7" s="73"/>
      <c r="O7" s="73"/>
      <c r="P7" s="73"/>
      <c r="Q7" s="73"/>
      <c r="R7" s="42"/>
      <c r="S7" s="8">
        <f aca="true" t="shared" si="1" ref="S7:S19">SUM(G7:R7)</f>
        <v>28.1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>
        <f aca="true" t="shared" si="2" ref="AU7:AU13">SUM(T7:AT7)</f>
        <v>0</v>
      </c>
      <c r="AV7" s="8">
        <f>S7+AU7</f>
        <v>28.1</v>
      </c>
      <c r="AW7" s="8">
        <f aca="true" t="shared" si="3" ref="AW7:AW26">F7-AV7</f>
        <v>-0.4460000000000477</v>
      </c>
      <c r="AX7" s="6" t="s">
        <v>1</v>
      </c>
      <c r="AY7" s="28" t="s">
        <v>10</v>
      </c>
      <c r="AZ7" s="28"/>
    </row>
    <row r="8" spans="1:52" ht="11.25">
      <c r="A8" s="135"/>
      <c r="B8" s="6" t="s">
        <v>2</v>
      </c>
      <c r="C8" s="6">
        <f>'03'!AW8</f>
        <v>11.299000000000039</v>
      </c>
      <c r="D8" s="107">
        <v>23.7</v>
      </c>
      <c r="E8" s="6"/>
      <c r="F8" s="8">
        <f t="shared" si="0"/>
        <v>34.99900000000004</v>
      </c>
      <c r="G8" s="74"/>
      <c r="H8" s="73">
        <v>23.5</v>
      </c>
      <c r="I8" s="45"/>
      <c r="J8" s="74"/>
      <c r="K8" s="74"/>
      <c r="L8" s="74">
        <v>0.2</v>
      </c>
      <c r="M8" s="74"/>
      <c r="N8" s="74"/>
      <c r="O8" s="74"/>
      <c r="P8" s="74"/>
      <c r="Q8" s="74"/>
      <c r="R8" s="42"/>
      <c r="S8" s="8">
        <f t="shared" si="1"/>
        <v>23.7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>
        <f t="shared" si="2"/>
        <v>0</v>
      </c>
      <c r="AV8" s="8">
        <f>S8+AU8</f>
        <v>23.7</v>
      </c>
      <c r="AW8" s="8">
        <f t="shared" si="3"/>
        <v>11.299000000000039</v>
      </c>
      <c r="AX8" s="6" t="s">
        <v>2</v>
      </c>
      <c r="AY8" s="28" t="s">
        <v>10</v>
      </c>
      <c r="AZ8" s="28"/>
    </row>
    <row r="9" spans="1:52" ht="11.25">
      <c r="A9" s="135"/>
      <c r="B9" s="6" t="s">
        <v>29</v>
      </c>
      <c r="C9" s="6">
        <f>'03'!AW9</f>
        <v>-0.5999999999996817</v>
      </c>
      <c r="D9" s="107">
        <v>163</v>
      </c>
      <c r="E9" s="6"/>
      <c r="F9" s="8">
        <f t="shared" si="0"/>
        <v>162.40000000000032</v>
      </c>
      <c r="G9" s="74"/>
      <c r="H9" s="74"/>
      <c r="I9" s="44">
        <v>163</v>
      </c>
      <c r="J9" s="74"/>
      <c r="K9" s="74"/>
      <c r="L9" s="74"/>
      <c r="M9" s="74"/>
      <c r="N9" s="74"/>
      <c r="O9" s="74"/>
      <c r="P9" s="74"/>
      <c r="Q9" s="74"/>
      <c r="R9" s="43"/>
      <c r="S9" s="8">
        <f t="shared" si="1"/>
        <v>163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>
        <f t="shared" si="2"/>
        <v>0</v>
      </c>
      <c r="AV9" s="8">
        <f>S9+AU9</f>
        <v>163</v>
      </c>
      <c r="AW9" s="8">
        <f t="shared" si="3"/>
        <v>-0.5999999999996817</v>
      </c>
      <c r="AX9" s="6" t="s">
        <v>29</v>
      </c>
      <c r="AY9" s="28" t="s">
        <v>10</v>
      </c>
      <c r="AZ9" s="28"/>
    </row>
    <row r="10" spans="1:52" ht="11.25">
      <c r="A10" s="135"/>
      <c r="B10" s="6" t="s">
        <v>24</v>
      </c>
      <c r="C10" s="6">
        <f>'03'!AW10</f>
        <v>11.402999999999793</v>
      </c>
      <c r="D10" s="107">
        <v>192</v>
      </c>
      <c r="E10" s="6"/>
      <c r="F10" s="8">
        <f t="shared" si="0"/>
        <v>203.4029999999998</v>
      </c>
      <c r="G10" s="74"/>
      <c r="H10" s="74"/>
      <c r="I10" s="45"/>
      <c r="J10" s="74"/>
      <c r="K10" s="73"/>
      <c r="L10" s="74"/>
      <c r="M10" s="73">
        <v>146.9</v>
      </c>
      <c r="N10" s="73"/>
      <c r="O10" s="73">
        <v>47.4</v>
      </c>
      <c r="P10" s="73"/>
      <c r="Q10" s="73"/>
      <c r="R10" s="42"/>
      <c r="S10" s="8">
        <f t="shared" si="1"/>
        <v>194.3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>
        <f t="shared" si="2"/>
        <v>0</v>
      </c>
      <c r="AV10" s="8">
        <f>S10+AU10</f>
        <v>194.3</v>
      </c>
      <c r="AW10" s="8">
        <f t="shared" si="3"/>
        <v>9.102999999999781</v>
      </c>
      <c r="AX10" s="6" t="s">
        <v>24</v>
      </c>
      <c r="AY10" s="28" t="s">
        <v>10</v>
      </c>
      <c r="AZ10" s="28"/>
    </row>
    <row r="11" spans="1:52" ht="11.25">
      <c r="A11" s="135"/>
      <c r="B11" s="6" t="s">
        <v>8</v>
      </c>
      <c r="C11" s="6">
        <f>'03'!AW11</f>
        <v>32.32199999999972</v>
      </c>
      <c r="D11" s="107">
        <v>82.6</v>
      </c>
      <c r="E11" s="6"/>
      <c r="F11" s="8">
        <f t="shared" si="0"/>
        <v>114.92199999999971</v>
      </c>
      <c r="G11" s="73"/>
      <c r="H11" s="74"/>
      <c r="I11" s="45"/>
      <c r="J11" s="74">
        <v>26.9</v>
      </c>
      <c r="K11" s="73"/>
      <c r="L11" s="73"/>
      <c r="M11" s="74"/>
      <c r="N11" s="74"/>
      <c r="O11" s="73"/>
      <c r="P11" s="74"/>
      <c r="Q11" s="74"/>
      <c r="R11" s="43"/>
      <c r="S11" s="8">
        <f t="shared" si="1"/>
        <v>26.9</v>
      </c>
      <c r="T11" s="9"/>
      <c r="U11" s="9"/>
      <c r="V11" s="9"/>
      <c r="W11" s="9"/>
      <c r="X11" s="72"/>
      <c r="Y11" s="9"/>
      <c r="Z11" s="9"/>
      <c r="AA11" s="9"/>
      <c r="AB11" s="9">
        <v>7.423</v>
      </c>
      <c r="AC11" s="9"/>
      <c r="AD11" s="9"/>
      <c r="AE11" s="9"/>
      <c r="AF11" s="9"/>
      <c r="AG11" s="9"/>
      <c r="AH11" s="9">
        <v>30.3</v>
      </c>
      <c r="AI11" s="6">
        <v>41.8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">
        <f>SUM(T11:AT11)</f>
        <v>79.523</v>
      </c>
      <c r="AV11" s="8">
        <f aca="true" t="shared" si="4" ref="AV11:AV25">S11+AU11</f>
        <v>106.423</v>
      </c>
      <c r="AW11" s="8">
        <f>F11-AV11</f>
        <v>8.498999999999711</v>
      </c>
      <c r="AX11" s="6" t="s">
        <v>8</v>
      </c>
      <c r="AY11" s="28" t="s">
        <v>10</v>
      </c>
      <c r="AZ11" s="28"/>
    </row>
    <row r="12" spans="1:52" ht="11.25">
      <c r="A12" s="135"/>
      <c r="B12" s="6" t="s">
        <v>3</v>
      </c>
      <c r="C12" s="6">
        <f>'03'!AW12</f>
        <v>14.178949999999787</v>
      </c>
      <c r="D12" s="107">
        <v>121.7</v>
      </c>
      <c r="E12" s="6"/>
      <c r="F12" s="8">
        <f>SUM(C12:E12)</f>
        <v>135.8789499999998</v>
      </c>
      <c r="G12" s="74"/>
      <c r="H12" s="74"/>
      <c r="I12" s="45"/>
      <c r="J12" s="73"/>
      <c r="K12" s="73"/>
      <c r="L12" s="73"/>
      <c r="M12" s="73"/>
      <c r="N12" s="73"/>
      <c r="O12" s="44">
        <v>13.9</v>
      </c>
      <c r="P12" s="73"/>
      <c r="Q12" s="73">
        <v>22.2</v>
      </c>
      <c r="R12" s="42"/>
      <c r="S12" s="8">
        <f t="shared" si="1"/>
        <v>36.1</v>
      </c>
      <c r="T12" s="10"/>
      <c r="U12" s="10"/>
      <c r="V12" s="10"/>
      <c r="W12" s="32"/>
      <c r="X12" s="72">
        <v>5.229</v>
      </c>
      <c r="Y12" s="32"/>
      <c r="Z12" s="32"/>
      <c r="AA12" s="32"/>
      <c r="AB12" s="32">
        <v>4.9279</v>
      </c>
      <c r="AC12" s="6"/>
      <c r="AD12" s="6"/>
      <c r="AE12" s="6"/>
      <c r="AF12" s="6"/>
      <c r="AG12" s="6"/>
      <c r="AH12" s="6"/>
      <c r="AI12" s="6"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8">
        <v>48.7</v>
      </c>
      <c r="AV12" s="8">
        <f t="shared" si="4"/>
        <v>84.80000000000001</v>
      </c>
      <c r="AW12" s="8">
        <f t="shared" si="3"/>
        <v>51.07894999999979</v>
      </c>
      <c r="AX12" s="6" t="s">
        <v>3</v>
      </c>
      <c r="AY12" s="28" t="s">
        <v>10</v>
      </c>
      <c r="AZ12" s="28"/>
    </row>
    <row r="13" spans="1:52" ht="11.25">
      <c r="A13" s="135"/>
      <c r="B13" s="6" t="s">
        <v>4</v>
      </c>
      <c r="C13" s="6">
        <f>'03'!AW13</f>
        <v>-5.087000000000003</v>
      </c>
      <c r="D13" s="107">
        <v>48.5</v>
      </c>
      <c r="E13" s="6"/>
      <c r="F13" s="8">
        <f t="shared" si="0"/>
        <v>43.413</v>
      </c>
      <c r="G13" s="74"/>
      <c r="H13" s="74"/>
      <c r="I13" s="45"/>
      <c r="J13" s="74"/>
      <c r="K13" s="74"/>
      <c r="L13" s="73"/>
      <c r="M13" s="73"/>
      <c r="N13" s="73"/>
      <c r="O13" s="73">
        <v>46.1</v>
      </c>
      <c r="P13" s="73">
        <v>1.4</v>
      </c>
      <c r="Q13" s="73"/>
      <c r="R13" s="42"/>
      <c r="S13" s="8">
        <f t="shared" si="1"/>
        <v>47.5</v>
      </c>
      <c r="T13" s="6"/>
      <c r="U13" s="6"/>
      <c r="V13" s="6"/>
      <c r="W13" s="6"/>
      <c r="X13" s="72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8">
        <f t="shared" si="2"/>
        <v>0</v>
      </c>
      <c r="AV13" s="8">
        <f t="shared" si="4"/>
        <v>47.5</v>
      </c>
      <c r="AW13" s="8">
        <f t="shared" si="3"/>
        <v>-4.087000000000003</v>
      </c>
      <c r="AX13" s="6" t="s">
        <v>4</v>
      </c>
      <c r="AY13" s="28" t="s">
        <v>10</v>
      </c>
      <c r="AZ13" s="28"/>
    </row>
    <row r="14" spans="1:52" ht="11.25">
      <c r="A14" s="135"/>
      <c r="B14" s="6" t="s">
        <v>23</v>
      </c>
      <c r="C14" s="6">
        <f>'03'!AW14</f>
        <v>-6.2220000000000155</v>
      </c>
      <c r="D14" s="107">
        <v>42.9</v>
      </c>
      <c r="E14" s="6"/>
      <c r="F14" s="8">
        <f t="shared" si="0"/>
        <v>36.67799999999998</v>
      </c>
      <c r="G14" s="74"/>
      <c r="H14" s="74"/>
      <c r="I14" s="45"/>
      <c r="J14" s="74"/>
      <c r="K14" s="74"/>
      <c r="L14" s="73"/>
      <c r="M14" s="74"/>
      <c r="N14" s="74"/>
      <c r="O14" s="73">
        <v>41.2</v>
      </c>
      <c r="P14" s="73"/>
      <c r="Q14" s="74"/>
      <c r="R14" s="43"/>
      <c r="S14" s="8">
        <f t="shared" si="1"/>
        <v>41.2</v>
      </c>
      <c r="T14" s="6"/>
      <c r="U14" s="6"/>
      <c r="V14" s="6"/>
      <c r="W14" s="6">
        <v>0</v>
      </c>
      <c r="X14" s="7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8">
        <v>1.4308</v>
      </c>
      <c r="AV14" s="8">
        <f t="shared" si="4"/>
        <v>42.6308</v>
      </c>
      <c r="AW14" s="8">
        <f t="shared" si="3"/>
        <v>-5.952800000000018</v>
      </c>
      <c r="AX14" s="6" t="s">
        <v>23</v>
      </c>
      <c r="AY14" s="28" t="s">
        <v>10</v>
      </c>
      <c r="AZ14" s="28"/>
    </row>
    <row r="15" spans="1:52" ht="11.25">
      <c r="A15" s="135"/>
      <c r="B15" s="6" t="s">
        <v>5</v>
      </c>
      <c r="C15" s="6">
        <f>'03'!AW15</f>
        <v>0.4000000000000483</v>
      </c>
      <c r="D15" s="107">
        <v>55.4</v>
      </c>
      <c r="E15" s="6"/>
      <c r="F15" s="8">
        <f t="shared" si="0"/>
        <v>55.80000000000005</v>
      </c>
      <c r="G15" s="74"/>
      <c r="H15" s="74"/>
      <c r="I15" s="45"/>
      <c r="J15" s="74"/>
      <c r="K15" s="74"/>
      <c r="L15" s="74"/>
      <c r="M15" s="74"/>
      <c r="N15" s="74"/>
      <c r="O15" s="74"/>
      <c r="P15" s="73">
        <v>50.2</v>
      </c>
      <c r="Q15" s="74">
        <v>5.2</v>
      </c>
      <c r="R15" s="43"/>
      <c r="S15" s="8">
        <f t="shared" si="1"/>
        <v>55.400000000000006</v>
      </c>
      <c r="T15" s="6"/>
      <c r="U15" s="6"/>
      <c r="V15" s="6"/>
      <c r="W15" s="6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8">
        <f aca="true" t="shared" si="5" ref="AU15:AU25">SUM(T15:AT15)</f>
        <v>0</v>
      </c>
      <c r="AV15" s="8">
        <f t="shared" si="4"/>
        <v>55.400000000000006</v>
      </c>
      <c r="AW15" s="8">
        <f t="shared" si="3"/>
        <v>0.4000000000000412</v>
      </c>
      <c r="AX15" s="6" t="s">
        <v>5</v>
      </c>
      <c r="AY15" s="28" t="s">
        <v>10</v>
      </c>
      <c r="AZ15" s="28"/>
    </row>
    <row r="16" spans="1:52" ht="11.25">
      <c r="A16" s="135"/>
      <c r="B16" s="6" t="s">
        <v>6</v>
      </c>
      <c r="C16" s="6">
        <f>'03'!AW16</f>
        <v>0.4999999999994884</v>
      </c>
      <c r="D16" s="107">
        <v>87.5</v>
      </c>
      <c r="E16" s="6"/>
      <c r="F16" s="8">
        <f t="shared" si="0"/>
        <v>87.99999999999949</v>
      </c>
      <c r="G16" s="74"/>
      <c r="H16" s="74"/>
      <c r="I16" s="44"/>
      <c r="J16" s="74"/>
      <c r="K16" s="74"/>
      <c r="L16" s="74">
        <v>12.7</v>
      </c>
      <c r="M16" s="74"/>
      <c r="N16" s="74"/>
      <c r="O16" s="74"/>
      <c r="P16" s="74"/>
      <c r="Q16" s="73">
        <v>75.1</v>
      </c>
      <c r="R16" s="42"/>
      <c r="S16" s="8">
        <f t="shared" si="1"/>
        <v>87.8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8">
        <f t="shared" si="5"/>
        <v>0</v>
      </c>
      <c r="AV16" s="8">
        <f t="shared" si="4"/>
        <v>87.8</v>
      </c>
      <c r="AW16" s="8">
        <f t="shared" si="3"/>
        <v>0.19999999999949125</v>
      </c>
      <c r="AX16" s="6" t="s">
        <v>6</v>
      </c>
      <c r="AY16" s="28" t="s">
        <v>10</v>
      </c>
      <c r="AZ16" s="28"/>
    </row>
    <row r="17" spans="1:52" ht="11.25">
      <c r="A17" s="135"/>
      <c r="B17" s="6" t="s">
        <v>86</v>
      </c>
      <c r="C17" s="6">
        <f>'03'!AW17</f>
        <v>-0.30000000000012506</v>
      </c>
      <c r="D17" s="107">
        <v>192.4</v>
      </c>
      <c r="E17" s="6"/>
      <c r="F17" s="8">
        <f t="shared" si="0"/>
        <v>192.09999999999988</v>
      </c>
      <c r="G17" s="74"/>
      <c r="H17" s="74"/>
      <c r="I17" s="45"/>
      <c r="J17" s="74"/>
      <c r="K17" s="74"/>
      <c r="L17" s="74"/>
      <c r="M17" s="74"/>
      <c r="N17" s="73">
        <v>192.4</v>
      </c>
      <c r="O17" s="74"/>
      <c r="P17" s="74"/>
      <c r="Q17" s="74"/>
      <c r="R17" s="43"/>
      <c r="S17" s="8">
        <f t="shared" si="1"/>
        <v>192.4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8">
        <f t="shared" si="5"/>
        <v>0</v>
      </c>
      <c r="AV17" s="8">
        <f t="shared" si="4"/>
        <v>192.4</v>
      </c>
      <c r="AW17" s="8">
        <f t="shared" si="3"/>
        <v>-0.30000000000012506</v>
      </c>
      <c r="AX17" s="6" t="s">
        <v>86</v>
      </c>
      <c r="AY17" s="28" t="s">
        <v>10</v>
      </c>
      <c r="AZ17" s="28"/>
    </row>
    <row r="18" spans="1:52" ht="11.25">
      <c r="A18" s="135"/>
      <c r="B18" s="6" t="s">
        <v>22</v>
      </c>
      <c r="C18" s="6">
        <f>'03'!AW18</f>
        <v>2.609999999999998</v>
      </c>
      <c r="D18" s="107">
        <v>2.5</v>
      </c>
      <c r="E18" s="6"/>
      <c r="F18" s="8">
        <f t="shared" si="0"/>
        <v>5.109999999999998</v>
      </c>
      <c r="G18" s="74"/>
      <c r="H18" s="74"/>
      <c r="I18" s="45"/>
      <c r="J18" s="74"/>
      <c r="K18" s="74"/>
      <c r="L18" s="73"/>
      <c r="M18" s="74"/>
      <c r="N18" s="73"/>
      <c r="O18" s="74"/>
      <c r="P18" s="74"/>
      <c r="Q18" s="74"/>
      <c r="R18" s="43"/>
      <c r="S18" s="8">
        <f t="shared" si="1"/>
        <v>0</v>
      </c>
      <c r="T18" s="9"/>
      <c r="U18" s="128">
        <v>2.006</v>
      </c>
      <c r="V18" s="9"/>
      <c r="W18" s="9"/>
      <c r="X18" s="9">
        <v>0.6521</v>
      </c>
      <c r="Y18" s="9"/>
      <c r="Z18" s="9"/>
      <c r="AA18" s="9"/>
      <c r="AB18" s="6"/>
      <c r="AC18" s="6"/>
      <c r="AD18" s="6"/>
      <c r="AE18" s="6"/>
      <c r="AF18" s="6"/>
      <c r="AG18" s="6"/>
      <c r="AH18" s="6"/>
      <c r="AI18" s="6">
        <v>1.6413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>
        <f t="shared" si="5"/>
        <v>4.2993999999999994</v>
      </c>
      <c r="AV18" s="8">
        <f t="shared" si="4"/>
        <v>4.2993999999999994</v>
      </c>
      <c r="AW18" s="8">
        <f t="shared" si="3"/>
        <v>0.8105999999999982</v>
      </c>
      <c r="AX18" s="6" t="s">
        <v>22</v>
      </c>
      <c r="AY18" s="28" t="s">
        <v>10</v>
      </c>
      <c r="AZ18" s="28"/>
    </row>
    <row r="19" spans="1:52" ht="11.25">
      <c r="A19" s="135"/>
      <c r="B19" s="6" t="s">
        <v>53</v>
      </c>
      <c r="C19" s="6">
        <f>'03'!AW19</f>
        <v>-6.228999999999999</v>
      </c>
      <c r="D19" s="107">
        <v>22.9</v>
      </c>
      <c r="E19" s="6"/>
      <c r="F19" s="8">
        <f t="shared" si="0"/>
        <v>16.671</v>
      </c>
      <c r="G19" s="74"/>
      <c r="H19" s="74"/>
      <c r="I19" s="45"/>
      <c r="J19" s="74"/>
      <c r="K19" s="74"/>
      <c r="L19" s="74"/>
      <c r="M19" s="74"/>
      <c r="N19" s="73"/>
      <c r="O19" s="74"/>
      <c r="P19" s="74"/>
      <c r="Q19" s="73"/>
      <c r="R19" s="6">
        <v>9</v>
      </c>
      <c r="S19" s="8">
        <f t="shared" si="1"/>
        <v>9</v>
      </c>
      <c r="T19" s="9"/>
      <c r="U19" s="9"/>
      <c r="V19" s="9"/>
      <c r="W19" s="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8">
        <f t="shared" si="5"/>
        <v>0</v>
      </c>
      <c r="AV19" s="8">
        <f t="shared" si="4"/>
        <v>9</v>
      </c>
      <c r="AW19" s="8">
        <f t="shared" si="3"/>
        <v>7.670999999999999</v>
      </c>
      <c r="AX19" s="6" t="s">
        <v>53</v>
      </c>
      <c r="AY19" s="28" t="s">
        <v>10</v>
      </c>
      <c r="AZ19" s="28"/>
    </row>
    <row r="20" spans="1:52" ht="11.25">
      <c r="A20" s="19"/>
      <c r="B20" s="6" t="s">
        <v>65</v>
      </c>
      <c r="C20" s="6">
        <f>'03'!AW20</f>
        <v>0</v>
      </c>
      <c r="D20" s="6"/>
      <c r="E20" s="6"/>
      <c r="F20" s="8">
        <f t="shared" si="0"/>
        <v>0</v>
      </c>
      <c r="G20" s="4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>SUM(G20:R20)</f>
        <v>0</v>
      </c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8">
        <f t="shared" si="5"/>
        <v>0</v>
      </c>
      <c r="AV20" s="8">
        <f t="shared" si="4"/>
        <v>0</v>
      </c>
      <c r="AW20" s="8">
        <f t="shared" si="3"/>
        <v>0</v>
      </c>
      <c r="AX20" s="6" t="s">
        <v>44</v>
      </c>
      <c r="AY20" s="28"/>
      <c r="AZ20" s="28"/>
    </row>
    <row r="21" spans="1:52" ht="11.25">
      <c r="A21" s="152" t="s">
        <v>45</v>
      </c>
      <c r="B21" s="6" t="s">
        <v>57</v>
      </c>
      <c r="C21" s="6">
        <f>'03'!AW21</f>
        <v>0.04640000000010147</v>
      </c>
      <c r="D21" s="6"/>
      <c r="E21" s="6"/>
      <c r="F21" s="8">
        <f t="shared" si="0"/>
        <v>0.04640000000010147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>SUM(G21:Q21)</f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">
        <f t="shared" si="5"/>
        <v>0</v>
      </c>
      <c r="AV21" s="8">
        <f t="shared" si="4"/>
        <v>0</v>
      </c>
      <c r="AW21" s="8">
        <f t="shared" si="3"/>
        <v>0.04640000000010147</v>
      </c>
      <c r="AX21" s="6" t="s">
        <v>57</v>
      </c>
      <c r="AY21" s="28" t="s">
        <v>10</v>
      </c>
      <c r="AZ21" s="28"/>
    </row>
    <row r="22" spans="1:52" ht="11.25">
      <c r="A22" s="152"/>
      <c r="B22" s="21" t="s">
        <v>70</v>
      </c>
      <c r="C22" s="6">
        <f>'03'!AW22</f>
        <v>-0.022000000000002018</v>
      </c>
      <c r="D22" s="6"/>
      <c r="E22" s="6"/>
      <c r="F22" s="8">
        <f t="shared" si="0"/>
        <v>-0.022000000000002018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>SUM(G22:Q22)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8">
        <f t="shared" si="5"/>
        <v>0</v>
      </c>
      <c r="AV22" s="8">
        <f t="shared" si="4"/>
        <v>0</v>
      </c>
      <c r="AW22" s="8">
        <f t="shared" si="3"/>
        <v>-0.022000000000002018</v>
      </c>
      <c r="AX22" s="21" t="s">
        <v>70</v>
      </c>
      <c r="AY22" s="28"/>
      <c r="AZ22" s="28"/>
    </row>
    <row r="23" spans="1:52" ht="11.25">
      <c r="A23" s="152"/>
      <c r="B23" s="22" t="s">
        <v>69</v>
      </c>
      <c r="C23" s="6">
        <f>'03'!AW23</f>
        <v>-0.03200000000003911</v>
      </c>
      <c r="D23" s="6"/>
      <c r="E23" s="6"/>
      <c r="F23" s="8">
        <f t="shared" si="0"/>
        <v>-0.03200000000003911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>SUM(G23:Q23)</f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8">
        <f t="shared" si="5"/>
        <v>0</v>
      </c>
      <c r="AV23" s="8">
        <f t="shared" si="4"/>
        <v>0</v>
      </c>
      <c r="AW23" s="8">
        <f t="shared" si="3"/>
        <v>-0.03200000000003911</v>
      </c>
      <c r="AX23" s="22" t="s">
        <v>69</v>
      </c>
      <c r="AY23" s="28"/>
      <c r="AZ23" s="28"/>
    </row>
    <row r="24" spans="1:52" ht="11.25">
      <c r="A24" s="152"/>
      <c r="B24" s="11" t="s">
        <v>12</v>
      </c>
      <c r="C24" s="6">
        <f>'03'!AW24</f>
        <v>-0.009999999999990905</v>
      </c>
      <c r="D24" s="6"/>
      <c r="E24" s="6">
        <v>4.495</v>
      </c>
      <c r="F24" s="8">
        <f t="shared" si="0"/>
        <v>4.485000000000009</v>
      </c>
      <c r="G24" s="6"/>
      <c r="H24" s="6"/>
      <c r="I24" s="6"/>
      <c r="J24" s="6"/>
      <c r="K24" s="6"/>
      <c r="L24" s="6"/>
      <c r="M24" s="6"/>
      <c r="N24" s="6">
        <v>4.495</v>
      </c>
      <c r="O24" s="6"/>
      <c r="P24" s="6"/>
      <c r="Q24" s="6"/>
      <c r="R24" s="6"/>
      <c r="S24" s="8">
        <f>SUM(G24:Q24)</f>
        <v>4.495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8">
        <f t="shared" si="5"/>
        <v>0</v>
      </c>
      <c r="AV24" s="8">
        <f t="shared" si="4"/>
        <v>4.495</v>
      </c>
      <c r="AW24" s="8">
        <f t="shared" si="3"/>
        <v>-0.009999999999990905</v>
      </c>
      <c r="AX24" s="11" t="s">
        <v>12</v>
      </c>
      <c r="AY24" s="28" t="s">
        <v>10</v>
      </c>
      <c r="AZ24" s="28"/>
    </row>
    <row r="25" spans="1:52" ht="11.25">
      <c r="A25" s="46"/>
      <c r="B25" s="11" t="s">
        <v>84</v>
      </c>
      <c r="C25" s="6">
        <f>'03'!AW25</f>
        <v>0</v>
      </c>
      <c r="D25" s="6"/>
      <c r="E25" s="6"/>
      <c r="F25" s="8">
        <f t="shared" si="0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>SUM(G25:Q25)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8">
        <f t="shared" si="5"/>
        <v>0</v>
      </c>
      <c r="AV25" s="8">
        <f t="shared" si="4"/>
        <v>0</v>
      </c>
      <c r="AW25" s="8">
        <f t="shared" si="3"/>
        <v>0</v>
      </c>
      <c r="AX25" s="11" t="s">
        <v>84</v>
      </c>
      <c r="AY25" s="28"/>
      <c r="AZ25" s="28"/>
    </row>
    <row r="26" spans="1:51" s="28" customFormat="1" ht="11.25">
      <c r="A26" s="149" t="s">
        <v>26</v>
      </c>
      <c r="B26" s="150"/>
      <c r="C26" s="23">
        <f>SUM(C6:C25)</f>
        <v>55.248649999999</v>
      </c>
      <c r="D26" s="23">
        <f aca="true" t="shared" si="6" ref="D26:S26">SUM(D6:D25)</f>
        <v>1394.7000000000003</v>
      </c>
      <c r="E26" s="23">
        <f t="shared" si="6"/>
        <v>4.495</v>
      </c>
      <c r="F26" s="23">
        <f>SUM(F6:F25)</f>
        <v>1454.4436499999986</v>
      </c>
      <c r="G26" s="23">
        <f t="shared" si="6"/>
        <v>0</v>
      </c>
      <c r="H26" s="23">
        <f t="shared" si="6"/>
        <v>112.2</v>
      </c>
      <c r="I26" s="23">
        <f t="shared" si="6"/>
        <v>239.9</v>
      </c>
      <c r="J26" s="23">
        <f t="shared" si="6"/>
        <v>26.9</v>
      </c>
      <c r="K26" s="23">
        <f t="shared" si="6"/>
        <v>0</v>
      </c>
      <c r="L26" s="23">
        <f t="shared" si="6"/>
        <v>207.89999999999998</v>
      </c>
      <c r="M26" s="23">
        <f t="shared" si="6"/>
        <v>146.9</v>
      </c>
      <c r="N26" s="23">
        <f t="shared" si="6"/>
        <v>196.895</v>
      </c>
      <c r="O26" s="23">
        <f t="shared" si="6"/>
        <v>148.60000000000002</v>
      </c>
      <c r="P26" s="23">
        <f t="shared" si="6"/>
        <v>51.6</v>
      </c>
      <c r="Q26" s="23">
        <f t="shared" si="6"/>
        <v>102.5</v>
      </c>
      <c r="R26" s="23">
        <f t="shared" si="6"/>
        <v>9</v>
      </c>
      <c r="S26" s="23">
        <f t="shared" si="6"/>
        <v>1242.395</v>
      </c>
      <c r="T26" s="23">
        <f aca="true" t="shared" si="7" ref="T26:AH26">SUM(T6:T25)</f>
        <v>0</v>
      </c>
      <c r="U26" s="23">
        <f t="shared" si="7"/>
        <v>2.006</v>
      </c>
      <c r="V26" s="23">
        <f t="shared" si="7"/>
        <v>0</v>
      </c>
      <c r="W26" s="23">
        <f t="shared" si="7"/>
        <v>0</v>
      </c>
      <c r="X26" s="23">
        <f t="shared" si="7"/>
        <v>5.8811</v>
      </c>
      <c r="Y26" s="23">
        <f t="shared" si="7"/>
        <v>0</v>
      </c>
      <c r="Z26" s="23">
        <f t="shared" si="7"/>
        <v>0</v>
      </c>
      <c r="AA26" s="23">
        <f t="shared" si="7"/>
        <v>0</v>
      </c>
      <c r="AB26" s="23">
        <f t="shared" si="7"/>
        <v>12.3509</v>
      </c>
      <c r="AC26" s="23">
        <f t="shared" si="7"/>
        <v>0</v>
      </c>
      <c r="AD26" s="23">
        <f t="shared" si="7"/>
        <v>0</v>
      </c>
      <c r="AE26" s="23">
        <f t="shared" si="7"/>
        <v>0</v>
      </c>
      <c r="AF26" s="23">
        <f t="shared" si="7"/>
        <v>0</v>
      </c>
      <c r="AG26" s="23">
        <f t="shared" si="7"/>
        <v>0</v>
      </c>
      <c r="AH26" s="23">
        <f t="shared" si="7"/>
        <v>30.3</v>
      </c>
      <c r="AI26" s="23">
        <f aca="true" t="shared" si="8" ref="AI26:AT26">SUM(AI6:AI24)</f>
        <v>43.4413</v>
      </c>
      <c r="AJ26" s="23">
        <f t="shared" si="8"/>
        <v>0</v>
      </c>
      <c r="AK26" s="23">
        <f t="shared" si="8"/>
        <v>0</v>
      </c>
      <c r="AL26" s="23">
        <f t="shared" si="8"/>
        <v>0</v>
      </c>
      <c r="AM26" s="23">
        <f t="shared" si="8"/>
        <v>0</v>
      </c>
      <c r="AN26" s="23">
        <f t="shared" si="8"/>
        <v>0</v>
      </c>
      <c r="AO26" s="23">
        <f t="shared" si="8"/>
        <v>0</v>
      </c>
      <c r="AP26" s="23">
        <f t="shared" si="8"/>
        <v>0</v>
      </c>
      <c r="AQ26" s="23">
        <f t="shared" si="8"/>
        <v>0</v>
      </c>
      <c r="AR26" s="23">
        <f t="shared" si="8"/>
        <v>0</v>
      </c>
      <c r="AS26" s="23">
        <f t="shared" si="8"/>
        <v>0</v>
      </c>
      <c r="AT26" s="23">
        <f t="shared" si="8"/>
        <v>0</v>
      </c>
      <c r="AU26" s="23">
        <f>SUM(AU6:AU25)</f>
        <v>133.9532</v>
      </c>
      <c r="AV26" s="23">
        <f>S26+AU26</f>
        <v>1376.3482</v>
      </c>
      <c r="AW26" s="23">
        <f t="shared" si="3"/>
        <v>78.09544999999866</v>
      </c>
      <c r="AX26" s="6" t="s">
        <v>10</v>
      </c>
      <c r="AY26" s="28" t="s">
        <v>10</v>
      </c>
    </row>
    <row r="27" spans="20:50" ht="11.25">
      <c r="T27" s="28"/>
      <c r="AX27" s="18"/>
    </row>
    <row r="28" spans="5:51" ht="11.25">
      <c r="E28" s="28"/>
      <c r="F28" s="28"/>
      <c r="T28" s="28"/>
      <c r="AW28" s="28"/>
      <c r="AX28" s="18"/>
      <c r="AY28" s="28"/>
    </row>
    <row r="29" spans="3:50" ht="11.25">
      <c r="C29" s="28"/>
      <c r="D29" s="28"/>
      <c r="E29" s="28"/>
      <c r="F29" s="28"/>
      <c r="AX29" s="18"/>
    </row>
    <row r="30" spans="5:50" ht="11.25">
      <c r="E30" s="28"/>
      <c r="F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X30" s="11"/>
    </row>
    <row r="31" spans="3:50" ht="11.25">
      <c r="C31" s="29"/>
      <c r="D31" s="29"/>
      <c r="E31" s="29"/>
      <c r="F31" s="28"/>
      <c r="U31" s="26">
        <v>1.88</v>
      </c>
      <c r="AX31" s="11"/>
    </row>
    <row r="32" spans="3:50" ht="11.25">
      <c r="C32" s="29"/>
      <c r="D32" s="29"/>
      <c r="E32" s="29"/>
      <c r="F32" s="28"/>
      <c r="U32" s="26">
        <v>1.26</v>
      </c>
      <c r="AX32" s="11"/>
    </row>
    <row r="33" spans="3:50" ht="11.25">
      <c r="C33" s="29"/>
      <c r="D33" s="29"/>
      <c r="E33" s="29"/>
      <c r="F33" s="28"/>
      <c r="AX33" s="11"/>
    </row>
    <row r="34" spans="3:50" ht="11.25">
      <c r="C34" s="29"/>
      <c r="D34" s="29"/>
      <c r="E34" s="29"/>
      <c r="F34" s="28"/>
      <c r="T34" s="30"/>
      <c r="U34" s="30"/>
      <c r="V34" s="30"/>
      <c r="W34" s="30"/>
      <c r="X34" s="30"/>
      <c r="Y34" s="30"/>
      <c r="Z34" s="30"/>
      <c r="AA34" s="30"/>
      <c r="AB34" s="30"/>
      <c r="AX34" s="11"/>
    </row>
    <row r="35" spans="3:50" ht="11.25">
      <c r="C35" s="29"/>
      <c r="D35" s="29"/>
      <c r="E35" s="29"/>
      <c r="F35" s="28"/>
      <c r="AX35" s="11"/>
    </row>
    <row r="36" spans="3:50" ht="11.25">
      <c r="C36" s="29"/>
      <c r="D36" s="29"/>
      <c r="E36" s="29"/>
      <c r="F36" s="28"/>
      <c r="AX36" s="11"/>
    </row>
    <row r="37" spans="3:50" ht="11.25">
      <c r="C37" s="29"/>
      <c r="D37" s="29"/>
      <c r="E37" s="29"/>
      <c r="F37" s="28"/>
      <c r="AX37" s="11"/>
    </row>
    <row r="38" spans="3:50" ht="11.25">
      <c r="C38" s="29"/>
      <c r="D38" s="29"/>
      <c r="E38" s="29"/>
      <c r="F38" s="28"/>
      <c r="AX38" s="11"/>
    </row>
    <row r="39" spans="3:50" ht="11.25">
      <c r="C39" s="29"/>
      <c r="D39" s="29"/>
      <c r="E39" s="29"/>
      <c r="F39" s="28"/>
      <c r="AX39" s="11"/>
    </row>
    <row r="40" spans="5:50" ht="11.25">
      <c r="E40" s="29"/>
      <c r="F40" s="28"/>
      <c r="AX40" s="11"/>
    </row>
    <row r="41" spans="3:50" ht="11.25">
      <c r="C41" s="29"/>
      <c r="D41" s="29"/>
      <c r="E41" s="29"/>
      <c r="F41" s="28"/>
      <c r="AX41" s="11"/>
    </row>
    <row r="42" spans="3:50" ht="11.25">
      <c r="C42" s="29"/>
      <c r="D42" s="29"/>
      <c r="E42" s="29"/>
      <c r="F42" s="28"/>
      <c r="AX42" s="11"/>
    </row>
    <row r="43" spans="3:50" ht="11.25">
      <c r="C43" s="29"/>
      <c r="D43" s="29"/>
      <c r="E43" s="29"/>
      <c r="F43" s="28"/>
      <c r="AX43" s="11"/>
    </row>
    <row r="44" spans="5:50" ht="11.25">
      <c r="E44" s="28"/>
      <c r="F44" s="28"/>
      <c r="AX44" s="11"/>
    </row>
    <row r="45" ht="11.25">
      <c r="AX45" s="11"/>
    </row>
    <row r="46" ht="11.25">
      <c r="AX46" s="11"/>
    </row>
    <row r="47" ht="11.25">
      <c r="AX47" s="11"/>
    </row>
    <row r="48" ht="11.25">
      <c r="AX48" s="11"/>
    </row>
    <row r="49" ht="11.25">
      <c r="AX49" s="11"/>
    </row>
    <row r="50" ht="11.25">
      <c r="AX50" s="11"/>
    </row>
    <row r="51" ht="11.25">
      <c r="AX51" s="11"/>
    </row>
    <row r="52" ht="11.25">
      <c r="AX52" s="11"/>
    </row>
    <row r="53" ht="11.25">
      <c r="AX53" s="11"/>
    </row>
    <row r="54" ht="11.25">
      <c r="AX54" s="11"/>
    </row>
    <row r="55" ht="11.25">
      <c r="AX55" s="11"/>
    </row>
    <row r="56" ht="11.25">
      <c r="AX56" s="11"/>
    </row>
    <row r="57" ht="11.25">
      <c r="AX57" s="11"/>
    </row>
    <row r="58" ht="11.25">
      <c r="AX58" s="11"/>
    </row>
    <row r="59" ht="11.25">
      <c r="AX59" s="11"/>
    </row>
    <row r="60" ht="11.25">
      <c r="AX60" s="11"/>
    </row>
    <row r="61" ht="11.25">
      <c r="AX61" s="11"/>
    </row>
    <row r="62" ht="11.25">
      <c r="AX62" s="11"/>
    </row>
    <row r="63" ht="11.25">
      <c r="AX63" s="11"/>
    </row>
    <row r="64" ht="11.25">
      <c r="AX64" s="11"/>
    </row>
    <row r="65" ht="11.25">
      <c r="AX65" s="11"/>
    </row>
    <row r="66" ht="11.25">
      <c r="AX66" s="11"/>
    </row>
    <row r="67" ht="11.25">
      <c r="AX67" s="11"/>
    </row>
    <row r="68" ht="11.25">
      <c r="AX68" s="11"/>
    </row>
    <row r="69" ht="11.25">
      <c r="AX69" s="11"/>
    </row>
    <row r="70" ht="11.25">
      <c r="AX70" s="11"/>
    </row>
    <row r="71" ht="11.25">
      <c r="AX71" s="11"/>
    </row>
    <row r="72" ht="11.25">
      <c r="AX72" s="11"/>
    </row>
    <row r="73" ht="11.25">
      <c r="AX73" s="11"/>
    </row>
    <row r="74" ht="11.25">
      <c r="AX74" s="11"/>
    </row>
    <row r="75" ht="11.25">
      <c r="AX75" s="11"/>
    </row>
    <row r="76" ht="11.25">
      <c r="AX76" s="11"/>
    </row>
    <row r="77" ht="11.25">
      <c r="AX77" s="11"/>
    </row>
    <row r="78" ht="11.25">
      <c r="AX78" s="11"/>
    </row>
    <row r="79" ht="11.25">
      <c r="AX79" s="11"/>
    </row>
    <row r="80" ht="11.25">
      <c r="AX80" s="11"/>
    </row>
    <row r="81" ht="11.25">
      <c r="AX81" s="11"/>
    </row>
    <row r="82" ht="11.25">
      <c r="AX82" s="11"/>
    </row>
    <row r="83" ht="11.25">
      <c r="AX83" s="11"/>
    </row>
    <row r="84" ht="11.25">
      <c r="AX84" s="11"/>
    </row>
    <row r="85" ht="11.25">
      <c r="AX85" s="11"/>
    </row>
    <row r="86" ht="11.25">
      <c r="AX86" s="11"/>
    </row>
    <row r="87" ht="11.25">
      <c r="AX87" s="11"/>
    </row>
    <row r="88" ht="11.25">
      <c r="AX88" s="11"/>
    </row>
    <row r="89" ht="11.25">
      <c r="AX89" s="11"/>
    </row>
    <row r="90" ht="11.25">
      <c r="AX90" s="11"/>
    </row>
    <row r="91" ht="11.25">
      <c r="AX91" s="11"/>
    </row>
    <row r="92" ht="11.25">
      <c r="AX92" s="11"/>
    </row>
    <row r="93" ht="11.25">
      <c r="AX93" s="11"/>
    </row>
    <row r="94" ht="11.25">
      <c r="AX94" s="11"/>
    </row>
    <row r="95" ht="11.25">
      <c r="AX95" s="11"/>
    </row>
    <row r="96" ht="11.25">
      <c r="AX96" s="11"/>
    </row>
    <row r="97" ht="11.25">
      <c r="AX97" s="11"/>
    </row>
    <row r="98" ht="11.25">
      <c r="AX98" s="11"/>
    </row>
    <row r="99" ht="11.25">
      <c r="AX99" s="11"/>
    </row>
    <row r="100" ht="11.25">
      <c r="AX100" s="11"/>
    </row>
    <row r="101" ht="11.25">
      <c r="AX101" s="11"/>
    </row>
    <row r="102" ht="11.25">
      <c r="AX102" s="11"/>
    </row>
    <row r="103" ht="11.25">
      <c r="AX103" s="11"/>
    </row>
    <row r="104" ht="11.25">
      <c r="AX104" s="11"/>
    </row>
    <row r="105" ht="11.25">
      <c r="AX105" s="11"/>
    </row>
    <row r="106" ht="11.25">
      <c r="AX106" s="11"/>
    </row>
    <row r="107" ht="11.25">
      <c r="AX107" s="11"/>
    </row>
    <row r="108" ht="11.25">
      <c r="AX108" s="11"/>
    </row>
    <row r="109" ht="11.25">
      <c r="AX109" s="11"/>
    </row>
    <row r="110" ht="11.25">
      <c r="AX110" s="11"/>
    </row>
    <row r="111" ht="11.25">
      <c r="AX111" s="11"/>
    </row>
    <row r="112" ht="11.25">
      <c r="AX112" s="11"/>
    </row>
    <row r="113" ht="11.25">
      <c r="AX113" s="11"/>
    </row>
    <row r="114" ht="11.25">
      <c r="AX114" s="11"/>
    </row>
    <row r="115" ht="11.25">
      <c r="AX115" s="11"/>
    </row>
    <row r="116" ht="11.25">
      <c r="AX116" s="11"/>
    </row>
    <row r="117" ht="11.25">
      <c r="AX117" s="11"/>
    </row>
    <row r="118" ht="11.25">
      <c r="AX118" s="11"/>
    </row>
    <row r="119" ht="11.25">
      <c r="AX119" s="11"/>
    </row>
    <row r="120" ht="11.25">
      <c r="AX120" s="11"/>
    </row>
    <row r="121" ht="11.25">
      <c r="AX121" s="11"/>
    </row>
    <row r="122" ht="11.25">
      <c r="AX122" s="11"/>
    </row>
    <row r="123" ht="11.25">
      <c r="AX123" s="11"/>
    </row>
    <row r="124" ht="11.25">
      <c r="AX124" s="11"/>
    </row>
    <row r="125" ht="11.25">
      <c r="AX125" s="11"/>
    </row>
    <row r="126" ht="11.25">
      <c r="AX126" s="11"/>
    </row>
    <row r="127" ht="11.25">
      <c r="AX127" s="11"/>
    </row>
    <row r="128" ht="11.25">
      <c r="AX128" s="11"/>
    </row>
    <row r="129" ht="11.25">
      <c r="AX129" s="11"/>
    </row>
    <row r="130" ht="11.25">
      <c r="AX130" s="11"/>
    </row>
    <row r="131" ht="11.25">
      <c r="AX131" s="11"/>
    </row>
    <row r="132" ht="11.25">
      <c r="AX132" s="11"/>
    </row>
    <row r="133" ht="11.25">
      <c r="AX133" s="11"/>
    </row>
    <row r="134" ht="11.25">
      <c r="AX134" s="11"/>
    </row>
    <row r="135" ht="11.25">
      <c r="AX135" s="11"/>
    </row>
    <row r="136" ht="11.25">
      <c r="AX136" s="11"/>
    </row>
    <row r="137" ht="11.25">
      <c r="AX137" s="11"/>
    </row>
    <row r="138" ht="11.25">
      <c r="AX138" s="11"/>
    </row>
    <row r="139" ht="11.25">
      <c r="AX139" s="11"/>
    </row>
    <row r="140" ht="11.25">
      <c r="AX140" s="11"/>
    </row>
    <row r="141" ht="11.25">
      <c r="AX141" s="11"/>
    </row>
    <row r="142" ht="11.25">
      <c r="AX142" s="11"/>
    </row>
    <row r="143" ht="11.25">
      <c r="AX143" s="11"/>
    </row>
    <row r="144" ht="11.25">
      <c r="AX144" s="11"/>
    </row>
    <row r="145" ht="11.25">
      <c r="AX145" s="11"/>
    </row>
    <row r="146" ht="11.25">
      <c r="AX146" s="11"/>
    </row>
    <row r="147" ht="11.25">
      <c r="AX147" s="11"/>
    </row>
    <row r="148" ht="11.25">
      <c r="AX148" s="11"/>
    </row>
    <row r="149" ht="11.25">
      <c r="AX149" s="11"/>
    </row>
    <row r="150" ht="11.25">
      <c r="AX150" s="11"/>
    </row>
    <row r="151" ht="11.25">
      <c r="AX151" s="11"/>
    </row>
    <row r="152" ht="11.25">
      <c r="AX152" s="11"/>
    </row>
    <row r="153" ht="11.25">
      <c r="AX153" s="11"/>
    </row>
    <row r="154" ht="11.25">
      <c r="AX154" s="11"/>
    </row>
    <row r="155" ht="11.25">
      <c r="AX155" s="11"/>
    </row>
    <row r="156" ht="11.25">
      <c r="AX156" s="11"/>
    </row>
    <row r="157" ht="11.25">
      <c r="AX157" s="11"/>
    </row>
    <row r="158" ht="11.25">
      <c r="AX158" s="11"/>
    </row>
    <row r="159" ht="11.25">
      <c r="AX159" s="11"/>
    </row>
    <row r="160" ht="11.25">
      <c r="AX160" s="11"/>
    </row>
    <row r="161" ht="11.25">
      <c r="AX161" s="11"/>
    </row>
    <row r="162" ht="11.25">
      <c r="AX162" s="11"/>
    </row>
    <row r="163" ht="11.25">
      <c r="AX163" s="11"/>
    </row>
    <row r="164" ht="11.25">
      <c r="AX164" s="11"/>
    </row>
    <row r="165" ht="11.25">
      <c r="AX165" s="11"/>
    </row>
    <row r="166" ht="11.25">
      <c r="AX166" s="11"/>
    </row>
    <row r="167" ht="11.25">
      <c r="AX167" s="11"/>
    </row>
    <row r="168" ht="11.25">
      <c r="AX168" s="11"/>
    </row>
    <row r="169" ht="11.25">
      <c r="AX169" s="11"/>
    </row>
    <row r="170" ht="11.25">
      <c r="AX170" s="11"/>
    </row>
    <row r="171" ht="11.25">
      <c r="AX171" s="11"/>
    </row>
    <row r="172" ht="11.25">
      <c r="AX172" s="11"/>
    </row>
    <row r="173" ht="11.25">
      <c r="AX173" s="11"/>
    </row>
    <row r="174" ht="11.25">
      <c r="AX174" s="11"/>
    </row>
    <row r="175" ht="11.25">
      <c r="AX175" s="11"/>
    </row>
    <row r="176" ht="11.25">
      <c r="AX176" s="11"/>
    </row>
    <row r="177" ht="11.25">
      <c r="AX177" s="11"/>
    </row>
    <row r="178" ht="11.25">
      <c r="AX178" s="11"/>
    </row>
    <row r="179" ht="11.25">
      <c r="AX179" s="11"/>
    </row>
    <row r="180" ht="11.25">
      <c r="AX180" s="11"/>
    </row>
    <row r="181" ht="11.25">
      <c r="AX181" s="11"/>
    </row>
    <row r="182" ht="11.25">
      <c r="AX182" s="11"/>
    </row>
    <row r="183" ht="11.25">
      <c r="AX183" s="11"/>
    </row>
    <row r="184" ht="11.25">
      <c r="AX184" s="11"/>
    </row>
    <row r="185" ht="11.25">
      <c r="AX185" s="11"/>
    </row>
    <row r="186" ht="11.25">
      <c r="AX186" s="11"/>
    </row>
    <row r="187" ht="11.25">
      <c r="AX187" s="11"/>
    </row>
    <row r="188" ht="11.25">
      <c r="AX188" s="11"/>
    </row>
    <row r="189" ht="11.25">
      <c r="AX189" s="11"/>
    </row>
    <row r="190" ht="11.25">
      <c r="AX190" s="11"/>
    </row>
    <row r="191" ht="11.25">
      <c r="AX191" s="11"/>
    </row>
    <row r="192" ht="11.25">
      <c r="AX192" s="11"/>
    </row>
    <row r="193" ht="11.25">
      <c r="AX193" s="11"/>
    </row>
    <row r="194" ht="11.25">
      <c r="AX194" s="11"/>
    </row>
    <row r="195" ht="11.25">
      <c r="AX195" s="11"/>
    </row>
    <row r="196" ht="11.25">
      <c r="AX196" s="11"/>
    </row>
    <row r="197" ht="11.25">
      <c r="AX197" s="11"/>
    </row>
    <row r="198" ht="11.25">
      <c r="AX198" s="11"/>
    </row>
    <row r="199" ht="11.25">
      <c r="AX199" s="11"/>
    </row>
    <row r="200" ht="11.25">
      <c r="AX200" s="11"/>
    </row>
    <row r="201" ht="11.25">
      <c r="AX201" s="11"/>
    </row>
    <row r="202" ht="11.25">
      <c r="AX202" s="11"/>
    </row>
    <row r="203" ht="11.25">
      <c r="AX203" s="11"/>
    </row>
    <row r="204" ht="11.25">
      <c r="AX204" s="11"/>
    </row>
    <row r="205" ht="11.25">
      <c r="AX205" s="11"/>
    </row>
    <row r="206" ht="11.25">
      <c r="AX206" s="11"/>
    </row>
    <row r="207" ht="11.25">
      <c r="AX207" s="11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7"/>
  <sheetViews>
    <sheetView zoomScalePageLayoutView="0" workbookViewId="0" topLeftCell="A4">
      <pane xSplit="2" ySplit="2" topLeftCell="AB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4.125" style="26" customWidth="1"/>
    <col min="2" max="2" width="18.75390625" style="26" bestFit="1" customWidth="1"/>
    <col min="3" max="4" width="8.00390625" style="26" bestFit="1" customWidth="1"/>
    <col min="5" max="5" width="6.625" style="26" bestFit="1" customWidth="1"/>
    <col min="6" max="6" width="8.00390625" style="26" bestFit="1" customWidth="1"/>
    <col min="7" max="18" width="5.375" style="26" customWidth="1"/>
    <col min="19" max="19" width="8.00390625" style="26" bestFit="1" customWidth="1"/>
    <col min="20" max="21" width="6.125" style="26" customWidth="1"/>
    <col min="22" max="23" width="5.25390625" style="26" customWidth="1"/>
    <col min="24" max="24" width="6.375" style="26" customWidth="1"/>
    <col min="25" max="25" width="6.125" style="26" customWidth="1"/>
    <col min="26" max="26" width="5.75390625" style="26" customWidth="1"/>
    <col min="27" max="27" width="4.375" style="26" customWidth="1"/>
    <col min="28" max="33" width="5.25390625" style="26" customWidth="1"/>
    <col min="34" max="34" width="6.125" style="26" customWidth="1"/>
    <col min="35" max="35" width="4.375" style="26" customWidth="1"/>
    <col min="36" max="36" width="3.625" style="26" customWidth="1"/>
    <col min="37" max="37" width="6.125" style="26" customWidth="1"/>
    <col min="38" max="39" width="5.25390625" style="26" customWidth="1"/>
    <col min="40" max="40" width="4.375" style="26" customWidth="1"/>
    <col min="41" max="41" width="3.625" style="26" customWidth="1"/>
    <col min="42" max="42" width="4.375" style="26" customWidth="1"/>
    <col min="43" max="44" width="3.625" style="26" customWidth="1"/>
    <col min="45" max="46" width="3.00390625" style="26" customWidth="1"/>
    <col min="47" max="47" width="7.125" style="26" bestFit="1" customWidth="1"/>
    <col min="48" max="48" width="8.00390625" style="26" bestFit="1" customWidth="1"/>
    <col min="49" max="49" width="9.25390625" style="26" bestFit="1" customWidth="1"/>
    <col min="50" max="50" width="19.00390625" style="13" customWidth="1"/>
    <col min="51" max="16384" width="9.125" style="26" customWidth="1"/>
  </cols>
  <sheetData>
    <row r="1" ht="11.25">
      <c r="C1" s="34" t="s">
        <v>76</v>
      </c>
    </row>
    <row r="2" spans="1:50" s="11" customFormat="1" ht="11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"/>
    </row>
    <row r="3" spans="1:50" s="15" customFormat="1" ht="11.25">
      <c r="A3" s="137"/>
      <c r="B3" s="138" t="s">
        <v>11</v>
      </c>
      <c r="C3" s="139"/>
      <c r="D3" s="139"/>
      <c r="E3" s="139"/>
      <c r="F3" s="140"/>
      <c r="G3" s="138" t="s">
        <v>25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0"/>
      <c r="AW3" s="141" t="s">
        <v>40</v>
      </c>
      <c r="AX3" s="14"/>
    </row>
    <row r="4" spans="1:50" s="15" customFormat="1" ht="11.25">
      <c r="A4" s="137"/>
      <c r="B4" s="144" t="s">
        <v>46</v>
      </c>
      <c r="C4" s="147" t="s">
        <v>54</v>
      </c>
      <c r="D4" s="147" t="s">
        <v>37</v>
      </c>
      <c r="E4" s="147" t="s">
        <v>9</v>
      </c>
      <c r="F4" s="147" t="s">
        <v>38</v>
      </c>
      <c r="G4" s="138" t="s">
        <v>35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38" t="s">
        <v>36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34" t="s">
        <v>39</v>
      </c>
      <c r="AW4" s="142"/>
      <c r="AX4" s="14"/>
    </row>
    <row r="5" spans="1:51" s="15" customFormat="1" ht="102.75">
      <c r="A5" s="137"/>
      <c r="B5" s="144"/>
      <c r="C5" s="148"/>
      <c r="D5" s="148"/>
      <c r="E5" s="148"/>
      <c r="F5" s="148"/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32</v>
      </c>
      <c r="M5" s="16" t="s">
        <v>33</v>
      </c>
      <c r="N5" s="16" t="s">
        <v>85</v>
      </c>
      <c r="O5" s="16" t="s">
        <v>41</v>
      </c>
      <c r="P5" s="16" t="s">
        <v>42</v>
      </c>
      <c r="Q5" s="16" t="s">
        <v>55</v>
      </c>
      <c r="R5" s="16" t="s">
        <v>64</v>
      </c>
      <c r="S5" s="16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17" t="s">
        <v>34</v>
      </c>
      <c r="AV5" s="134"/>
      <c r="AW5" s="143"/>
      <c r="AX5" s="14"/>
      <c r="AY5" s="15" t="s">
        <v>10</v>
      </c>
    </row>
    <row r="6" spans="1:52" ht="11.25">
      <c r="A6" s="135" t="s">
        <v>43</v>
      </c>
      <c r="B6" s="6" t="s">
        <v>0</v>
      </c>
      <c r="C6" s="6">
        <f>'04'!AW6</f>
        <v>0.4372999999999365</v>
      </c>
      <c r="D6" s="91">
        <v>339</v>
      </c>
      <c r="E6" s="6"/>
      <c r="F6" s="8">
        <f>SUM(C6:E6)</f>
        <v>339.43729999999994</v>
      </c>
      <c r="G6" s="119"/>
      <c r="H6" s="73">
        <v>85.2</v>
      </c>
      <c r="I6" s="44">
        <v>81</v>
      </c>
      <c r="J6" s="73"/>
      <c r="K6" s="73"/>
      <c r="L6" s="73">
        <v>168.3</v>
      </c>
      <c r="M6" s="73"/>
      <c r="N6" s="73"/>
      <c r="O6" s="73"/>
      <c r="P6" s="73"/>
      <c r="Q6" s="99"/>
      <c r="R6" s="6"/>
      <c r="S6" s="8">
        <f>SUM(G6:R6)</f>
        <v>334.5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>
        <f>SUM(T6:AT6)</f>
        <v>0</v>
      </c>
      <c r="AV6" s="8">
        <f>S6+AU6</f>
        <v>334.5</v>
      </c>
      <c r="AW6" s="8">
        <f>F6-AV6</f>
        <v>4.9372999999999365</v>
      </c>
      <c r="AX6" s="6" t="s">
        <v>0</v>
      </c>
      <c r="AY6" s="28" t="s">
        <v>10</v>
      </c>
      <c r="AZ6" s="28"/>
    </row>
    <row r="7" spans="1:52" ht="11.25">
      <c r="A7" s="135"/>
      <c r="B7" s="6" t="s">
        <v>1</v>
      </c>
      <c r="C7" s="6">
        <f>'04'!AW7</f>
        <v>-0.4460000000000477</v>
      </c>
      <c r="D7" s="91">
        <v>29.2</v>
      </c>
      <c r="E7" s="6"/>
      <c r="F7" s="8">
        <f aca="true" t="shared" si="0" ref="F7:F22">SUM(C7:E7)</f>
        <v>28.75399999999995</v>
      </c>
      <c r="G7" s="119"/>
      <c r="H7" s="74"/>
      <c r="I7" s="45"/>
      <c r="J7" s="73"/>
      <c r="K7" s="74"/>
      <c r="L7" s="73">
        <v>29.5</v>
      </c>
      <c r="M7" s="73"/>
      <c r="N7" s="73"/>
      <c r="O7" s="73"/>
      <c r="P7" s="73"/>
      <c r="Q7" s="99"/>
      <c r="R7" s="6"/>
      <c r="S7" s="8">
        <f aca="true" t="shared" si="1" ref="S7:S20">SUM(G7:R7)</f>
        <v>29.5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>
        <f aca="true" t="shared" si="2" ref="AU7:AU25">SUM(T7:AT7)</f>
        <v>0</v>
      </c>
      <c r="AV7" s="8">
        <f aca="true" t="shared" si="3" ref="AV7:AV19">S7+AU7</f>
        <v>29.5</v>
      </c>
      <c r="AW7" s="8">
        <f aca="true" t="shared" si="4" ref="AW7:AW26">F7-AV7</f>
        <v>-0.7460000000000484</v>
      </c>
      <c r="AX7" s="6" t="s">
        <v>1</v>
      </c>
      <c r="AY7" s="28" t="s">
        <v>10</v>
      </c>
      <c r="AZ7" s="28"/>
    </row>
    <row r="8" spans="1:52" ht="11.25">
      <c r="A8" s="135"/>
      <c r="B8" s="6" t="s">
        <v>2</v>
      </c>
      <c r="C8" s="6">
        <f>'04'!AW8</f>
        <v>11.299000000000039</v>
      </c>
      <c r="D8" s="91">
        <v>25.8</v>
      </c>
      <c r="E8" s="6"/>
      <c r="F8" s="8">
        <f t="shared" si="0"/>
        <v>37.09900000000004</v>
      </c>
      <c r="G8" s="119"/>
      <c r="H8" s="73">
        <v>25</v>
      </c>
      <c r="I8" s="45"/>
      <c r="J8" s="74"/>
      <c r="K8" s="74"/>
      <c r="L8" s="74">
        <v>0.1</v>
      </c>
      <c r="M8" s="74"/>
      <c r="N8" s="74"/>
      <c r="O8" s="74"/>
      <c r="P8" s="74"/>
      <c r="Q8" s="100"/>
      <c r="R8" s="6"/>
      <c r="S8" s="8">
        <f t="shared" si="1"/>
        <v>25.1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>
        <f t="shared" si="2"/>
        <v>0</v>
      </c>
      <c r="AV8" s="8">
        <f t="shared" si="3"/>
        <v>25.1</v>
      </c>
      <c r="AW8" s="8">
        <f t="shared" si="4"/>
        <v>11.999000000000038</v>
      </c>
      <c r="AX8" s="6" t="s">
        <v>2</v>
      </c>
      <c r="AY8" s="28" t="s">
        <v>10</v>
      </c>
      <c r="AZ8" s="28"/>
    </row>
    <row r="9" spans="1:52" ht="11.25">
      <c r="A9" s="135"/>
      <c r="B9" s="6" t="s">
        <v>29</v>
      </c>
      <c r="C9" s="6">
        <f>'04'!AW9</f>
        <v>-0.5999999999996817</v>
      </c>
      <c r="D9" s="91">
        <v>167</v>
      </c>
      <c r="E9" s="6"/>
      <c r="F9" s="8">
        <f t="shared" si="0"/>
        <v>166.40000000000032</v>
      </c>
      <c r="G9" s="119"/>
      <c r="H9" s="74"/>
      <c r="I9" s="44">
        <v>167</v>
      </c>
      <c r="J9" s="74"/>
      <c r="K9" s="74"/>
      <c r="L9" s="74"/>
      <c r="M9" s="74"/>
      <c r="N9" s="74"/>
      <c r="O9" s="74"/>
      <c r="P9" s="74"/>
      <c r="Q9" s="100"/>
      <c r="R9" s="6"/>
      <c r="S9" s="8">
        <f t="shared" si="1"/>
        <v>167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>
        <f t="shared" si="2"/>
        <v>0</v>
      </c>
      <c r="AV9" s="8">
        <f t="shared" si="3"/>
        <v>167</v>
      </c>
      <c r="AW9" s="8">
        <f t="shared" si="4"/>
        <v>-0.5999999999996817</v>
      </c>
      <c r="AX9" s="6" t="s">
        <v>29</v>
      </c>
      <c r="AY9" s="28" t="s">
        <v>10</v>
      </c>
      <c r="AZ9" s="28"/>
    </row>
    <row r="10" spans="1:52" ht="11.25">
      <c r="A10" s="135"/>
      <c r="B10" s="6" t="s">
        <v>24</v>
      </c>
      <c r="C10" s="6">
        <f>'04'!AW10</f>
        <v>9.102999999999781</v>
      </c>
      <c r="D10" s="91">
        <v>168.9</v>
      </c>
      <c r="E10" s="6"/>
      <c r="F10" s="8">
        <f t="shared" si="0"/>
        <v>178.0029999999998</v>
      </c>
      <c r="G10" s="119"/>
      <c r="H10" s="74"/>
      <c r="I10" s="45"/>
      <c r="J10" s="74"/>
      <c r="K10" s="73"/>
      <c r="L10" s="74"/>
      <c r="M10" s="73">
        <v>129.4</v>
      </c>
      <c r="N10" s="73"/>
      <c r="O10" s="73">
        <v>38.5</v>
      </c>
      <c r="P10" s="73"/>
      <c r="Q10" s="99"/>
      <c r="R10" s="6"/>
      <c r="S10" s="8">
        <f t="shared" si="1"/>
        <v>167.9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>
        <f t="shared" si="2"/>
        <v>0</v>
      </c>
      <c r="AV10" s="8">
        <f t="shared" si="3"/>
        <v>167.9</v>
      </c>
      <c r="AW10" s="8">
        <f t="shared" si="4"/>
        <v>10.102999999999781</v>
      </c>
      <c r="AX10" s="6" t="s">
        <v>24</v>
      </c>
      <c r="AY10" s="28" t="s">
        <v>10</v>
      </c>
      <c r="AZ10" s="28"/>
    </row>
    <row r="11" spans="1:52" ht="11.25">
      <c r="A11" s="135"/>
      <c r="B11" s="6" t="s">
        <v>8</v>
      </c>
      <c r="C11" s="6">
        <f>'04'!AW11</f>
        <v>8.498999999999711</v>
      </c>
      <c r="D11" s="91">
        <v>86.3</v>
      </c>
      <c r="E11" s="6"/>
      <c r="F11" s="8">
        <f t="shared" si="0"/>
        <v>94.79899999999971</v>
      </c>
      <c r="G11" s="119"/>
      <c r="H11" s="74"/>
      <c r="I11" s="45"/>
      <c r="J11" s="74"/>
      <c r="K11" s="73"/>
      <c r="L11" s="73"/>
      <c r="M11" s="74"/>
      <c r="N11" s="74"/>
      <c r="O11" s="73">
        <v>10.5</v>
      </c>
      <c r="P11" s="74"/>
      <c r="Q11" s="100"/>
      <c r="R11" s="6"/>
      <c r="S11" s="8">
        <f t="shared" si="1"/>
        <v>10.5</v>
      </c>
      <c r="T11" s="9"/>
      <c r="U11" s="9"/>
      <c r="V11" s="9"/>
      <c r="W11" s="9"/>
      <c r="X11" s="9">
        <v>1.982</v>
      </c>
      <c r="Y11" s="9"/>
      <c r="Z11" s="9"/>
      <c r="AA11" s="9"/>
      <c r="AB11" s="9">
        <v>9.987</v>
      </c>
      <c r="AC11" s="9"/>
      <c r="AD11" s="9"/>
      <c r="AE11" s="9"/>
      <c r="AF11" s="9"/>
      <c r="AG11" s="9"/>
      <c r="AH11" s="9">
        <v>60.429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">
        <f t="shared" si="2"/>
        <v>72.398</v>
      </c>
      <c r="AV11" s="8">
        <f t="shared" si="3"/>
        <v>82.898</v>
      </c>
      <c r="AW11" s="8">
        <f t="shared" si="4"/>
        <v>11.900999999999712</v>
      </c>
      <c r="AX11" s="6" t="s">
        <v>8</v>
      </c>
      <c r="AY11" s="28" t="s">
        <v>10</v>
      </c>
      <c r="AZ11" s="28"/>
    </row>
    <row r="12" spans="1:52" ht="11.25">
      <c r="A12" s="135"/>
      <c r="B12" s="6" t="s">
        <v>3</v>
      </c>
      <c r="C12" s="6">
        <f>'04'!AW12</f>
        <v>51.07894999999979</v>
      </c>
      <c r="D12" s="91">
        <v>131.4</v>
      </c>
      <c r="E12" s="6"/>
      <c r="F12" s="8">
        <f t="shared" si="0"/>
        <v>182.4789499999998</v>
      </c>
      <c r="G12" s="119"/>
      <c r="H12" s="74"/>
      <c r="I12" s="45"/>
      <c r="J12" s="73">
        <v>37.2</v>
      </c>
      <c r="K12" s="73"/>
      <c r="L12" s="73"/>
      <c r="M12" s="73"/>
      <c r="N12" s="73"/>
      <c r="O12" s="44">
        <v>8.9</v>
      </c>
      <c r="P12" s="73"/>
      <c r="Q12" s="99">
        <v>39.6</v>
      </c>
      <c r="R12" s="6"/>
      <c r="S12" s="8">
        <f t="shared" si="1"/>
        <v>85.7</v>
      </c>
      <c r="T12" s="10"/>
      <c r="U12" s="10"/>
      <c r="V12" s="10"/>
      <c r="W12" s="32"/>
      <c r="X12" s="32"/>
      <c r="Y12" s="32"/>
      <c r="Z12" s="32"/>
      <c r="AA12" s="32"/>
      <c r="AB12" s="32">
        <v>10.074</v>
      </c>
      <c r="AC12" s="6"/>
      <c r="AD12" s="6"/>
      <c r="AE12" s="6"/>
      <c r="AF12" s="6"/>
      <c r="AG12" s="6"/>
      <c r="AH12" s="6"/>
      <c r="AI12" s="6">
        <v>28.359</v>
      </c>
      <c r="AJ12" s="6"/>
      <c r="AK12" s="6">
        <v>41.864</v>
      </c>
      <c r="AL12" s="6"/>
      <c r="AM12" s="6"/>
      <c r="AN12" s="6"/>
      <c r="AO12" s="6"/>
      <c r="AP12" s="6"/>
      <c r="AQ12" s="6"/>
      <c r="AR12" s="6"/>
      <c r="AS12" s="6"/>
      <c r="AT12" s="6"/>
      <c r="AU12" s="8">
        <f t="shared" si="2"/>
        <v>80.297</v>
      </c>
      <c r="AV12" s="8">
        <f t="shared" si="3"/>
        <v>165.997</v>
      </c>
      <c r="AW12" s="8">
        <f t="shared" si="4"/>
        <v>16.481949999999784</v>
      </c>
      <c r="AX12" s="6" t="s">
        <v>3</v>
      </c>
      <c r="AY12" s="28" t="s">
        <v>10</v>
      </c>
      <c r="AZ12" s="28"/>
    </row>
    <row r="13" spans="1:52" ht="11.25">
      <c r="A13" s="135"/>
      <c r="B13" s="6" t="s">
        <v>4</v>
      </c>
      <c r="C13" s="6">
        <f>'04'!AW13</f>
        <v>-4.087000000000003</v>
      </c>
      <c r="D13" s="91">
        <v>49.4</v>
      </c>
      <c r="E13" s="6"/>
      <c r="F13" s="8">
        <f t="shared" si="0"/>
        <v>45.312999999999995</v>
      </c>
      <c r="G13" s="119"/>
      <c r="H13" s="74"/>
      <c r="I13" s="45"/>
      <c r="J13" s="74"/>
      <c r="K13" s="74"/>
      <c r="L13" s="73"/>
      <c r="M13" s="73"/>
      <c r="N13" s="73"/>
      <c r="O13" s="73">
        <v>50.6</v>
      </c>
      <c r="P13" s="73"/>
      <c r="Q13" s="99"/>
      <c r="R13" s="6"/>
      <c r="S13" s="8">
        <f t="shared" si="1"/>
        <v>50.6</v>
      </c>
      <c r="T13" s="6"/>
      <c r="U13" s="6"/>
      <c r="V13" s="6"/>
      <c r="W13" s="6">
        <v>0.353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8">
        <f t="shared" si="2"/>
        <v>0.353</v>
      </c>
      <c r="AV13" s="8">
        <f t="shared" si="3"/>
        <v>50.953</v>
      </c>
      <c r="AW13" s="8">
        <f t="shared" si="4"/>
        <v>-5.640000000000008</v>
      </c>
      <c r="AX13" s="6" t="s">
        <v>4</v>
      </c>
      <c r="AY13" s="28" t="s">
        <v>10</v>
      </c>
      <c r="AZ13" s="28"/>
    </row>
    <row r="14" spans="1:52" ht="11.25">
      <c r="A14" s="135"/>
      <c r="B14" s="6" t="s">
        <v>23</v>
      </c>
      <c r="C14" s="6">
        <f>'04'!AW14</f>
        <v>-5.952800000000018</v>
      </c>
      <c r="D14" s="91">
        <v>42.2</v>
      </c>
      <c r="E14" s="6"/>
      <c r="F14" s="8">
        <f t="shared" si="0"/>
        <v>36.247199999999985</v>
      </c>
      <c r="G14" s="119"/>
      <c r="H14" s="74"/>
      <c r="I14" s="45"/>
      <c r="J14" s="74"/>
      <c r="K14" s="74"/>
      <c r="L14" s="73"/>
      <c r="M14" s="74"/>
      <c r="N14" s="74"/>
      <c r="O14" s="73">
        <v>41.5</v>
      </c>
      <c r="P14" s="73"/>
      <c r="Q14" s="100"/>
      <c r="R14" s="6"/>
      <c r="S14" s="8">
        <f t="shared" si="1"/>
        <v>41.5</v>
      </c>
      <c r="T14" s="6"/>
      <c r="U14" s="6"/>
      <c r="V14" s="6"/>
      <c r="W14" s="6">
        <v>0.124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8">
        <f t="shared" si="2"/>
        <v>0.124</v>
      </c>
      <c r="AV14" s="8">
        <f t="shared" si="3"/>
        <v>41.624</v>
      </c>
      <c r="AW14" s="8">
        <f t="shared" si="4"/>
        <v>-5.376800000000017</v>
      </c>
      <c r="AX14" s="6" t="s">
        <v>23</v>
      </c>
      <c r="AY14" s="28" t="s">
        <v>10</v>
      </c>
      <c r="AZ14" s="28"/>
    </row>
    <row r="15" spans="1:52" ht="11.25">
      <c r="A15" s="135"/>
      <c r="B15" s="6" t="s">
        <v>5</v>
      </c>
      <c r="C15" s="6">
        <f>'04'!AW15</f>
        <v>0.4000000000000412</v>
      </c>
      <c r="D15" s="91">
        <v>51</v>
      </c>
      <c r="E15" s="6"/>
      <c r="F15" s="8">
        <f t="shared" si="0"/>
        <v>51.40000000000004</v>
      </c>
      <c r="G15" s="119"/>
      <c r="H15" s="74"/>
      <c r="I15" s="45"/>
      <c r="J15" s="74"/>
      <c r="K15" s="74"/>
      <c r="L15" s="74"/>
      <c r="M15" s="74"/>
      <c r="N15" s="74"/>
      <c r="O15" s="74">
        <v>1</v>
      </c>
      <c r="P15" s="73">
        <v>45.5</v>
      </c>
      <c r="Q15" s="100">
        <v>4.6</v>
      </c>
      <c r="R15" s="6"/>
      <c r="S15" s="8">
        <f t="shared" si="1"/>
        <v>51.1</v>
      </c>
      <c r="T15" s="6"/>
      <c r="U15" s="6"/>
      <c r="V15" s="6"/>
      <c r="W15" s="6">
        <v>0.308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8">
        <f t="shared" si="2"/>
        <v>0.308</v>
      </c>
      <c r="AV15" s="8">
        <f t="shared" si="3"/>
        <v>51.408</v>
      </c>
      <c r="AW15" s="8">
        <f t="shared" si="4"/>
        <v>-0.007999999999960039</v>
      </c>
      <c r="AX15" s="6" t="s">
        <v>5</v>
      </c>
      <c r="AY15" s="28" t="s">
        <v>10</v>
      </c>
      <c r="AZ15" s="28"/>
    </row>
    <row r="16" spans="1:52" ht="11.25">
      <c r="A16" s="135"/>
      <c r="B16" s="6" t="s">
        <v>6</v>
      </c>
      <c r="C16" s="6">
        <f>'04'!AW16</f>
        <v>0.19999999999949125</v>
      </c>
      <c r="D16" s="91">
        <v>94.6</v>
      </c>
      <c r="E16" s="6"/>
      <c r="F16" s="8">
        <f t="shared" si="0"/>
        <v>94.79999999999949</v>
      </c>
      <c r="G16" s="119"/>
      <c r="H16" s="74"/>
      <c r="I16" s="44"/>
      <c r="J16" s="74"/>
      <c r="K16" s="74"/>
      <c r="L16" s="74">
        <v>27.1</v>
      </c>
      <c r="M16" s="74"/>
      <c r="N16" s="74"/>
      <c r="O16" s="74"/>
      <c r="P16" s="74"/>
      <c r="Q16" s="99">
        <v>67.5</v>
      </c>
      <c r="R16" s="6"/>
      <c r="S16" s="8">
        <f t="shared" si="1"/>
        <v>94.6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8">
        <f t="shared" si="2"/>
        <v>0</v>
      </c>
      <c r="AV16" s="8">
        <f t="shared" si="3"/>
        <v>94.6</v>
      </c>
      <c r="AW16" s="8">
        <f t="shared" si="4"/>
        <v>0.19999999999949125</v>
      </c>
      <c r="AX16" s="6" t="s">
        <v>6</v>
      </c>
      <c r="AY16" s="28" t="s">
        <v>10</v>
      </c>
      <c r="AZ16" s="28"/>
    </row>
    <row r="17" spans="1:52" ht="11.25">
      <c r="A17" s="135"/>
      <c r="B17" s="6" t="s">
        <v>86</v>
      </c>
      <c r="C17" s="6">
        <f>'04'!AW17</f>
        <v>-0.30000000000012506</v>
      </c>
      <c r="D17" s="91">
        <v>191.9</v>
      </c>
      <c r="E17" s="6"/>
      <c r="F17" s="8">
        <f t="shared" si="0"/>
        <v>191.59999999999988</v>
      </c>
      <c r="G17" s="119"/>
      <c r="H17" s="74"/>
      <c r="I17" s="45"/>
      <c r="J17" s="74"/>
      <c r="K17" s="74"/>
      <c r="L17" s="74"/>
      <c r="M17" s="74"/>
      <c r="N17" s="73">
        <v>191.9</v>
      </c>
      <c r="O17" s="74"/>
      <c r="P17" s="74"/>
      <c r="Q17" s="100"/>
      <c r="R17" s="6"/>
      <c r="S17" s="8">
        <f t="shared" si="1"/>
        <v>191.9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8">
        <f t="shared" si="2"/>
        <v>0</v>
      </c>
      <c r="AV17" s="8">
        <f t="shared" si="3"/>
        <v>191.9</v>
      </c>
      <c r="AW17" s="8">
        <f t="shared" si="4"/>
        <v>-0.30000000000012506</v>
      </c>
      <c r="AX17" s="6" t="s">
        <v>86</v>
      </c>
      <c r="AY17" s="28" t="s">
        <v>10</v>
      </c>
      <c r="AZ17" s="28"/>
    </row>
    <row r="18" spans="1:52" ht="11.25">
      <c r="A18" s="135"/>
      <c r="B18" s="6" t="s">
        <v>22</v>
      </c>
      <c r="C18" s="6">
        <f>'04'!AW18</f>
        <v>0.8105999999999982</v>
      </c>
      <c r="D18" s="91">
        <v>3</v>
      </c>
      <c r="E18" s="6"/>
      <c r="F18" s="8">
        <f t="shared" si="0"/>
        <v>3.810599999999998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6"/>
      <c r="S18" s="8">
        <f t="shared" si="1"/>
        <v>0</v>
      </c>
      <c r="T18" s="9"/>
      <c r="U18" s="9"/>
      <c r="V18" s="9"/>
      <c r="W18" s="9">
        <v>3.483</v>
      </c>
      <c r="X18" s="9"/>
      <c r="Y18" s="9"/>
      <c r="Z18" s="9"/>
      <c r="AA18" s="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>
        <f t="shared" si="2"/>
        <v>3.483</v>
      </c>
      <c r="AV18" s="8">
        <f>S18+AU18</f>
        <v>3.483</v>
      </c>
      <c r="AW18" s="8">
        <f t="shared" si="4"/>
        <v>0.3275999999999981</v>
      </c>
      <c r="AX18" s="6" t="s">
        <v>22</v>
      </c>
      <c r="AY18" s="28" t="s">
        <v>10</v>
      </c>
      <c r="AZ18" s="28"/>
    </row>
    <row r="19" spans="1:52" ht="11.25">
      <c r="A19" s="135"/>
      <c r="B19" s="6" t="s">
        <v>53</v>
      </c>
      <c r="C19" s="6">
        <f>'04'!AW19</f>
        <v>7.670999999999999</v>
      </c>
      <c r="D19" s="91">
        <v>26.9</v>
      </c>
      <c r="E19" s="6"/>
      <c r="F19" s="8">
        <f t="shared" si="0"/>
        <v>34.571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6">
        <v>9</v>
      </c>
      <c r="S19" s="8">
        <f t="shared" si="1"/>
        <v>9</v>
      </c>
      <c r="T19" s="9"/>
      <c r="U19" s="9"/>
      <c r="V19" s="9"/>
      <c r="W19" s="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8">
        <f t="shared" si="2"/>
        <v>0</v>
      </c>
      <c r="AV19" s="8">
        <f t="shared" si="3"/>
        <v>9</v>
      </c>
      <c r="AW19" s="8">
        <f t="shared" si="4"/>
        <v>25.570999999999998</v>
      </c>
      <c r="AX19" s="6" t="s">
        <v>53</v>
      </c>
      <c r="AY19" s="28" t="s">
        <v>10</v>
      </c>
      <c r="AZ19" s="28"/>
    </row>
    <row r="20" spans="1:52" ht="11.25">
      <c r="A20" s="19"/>
      <c r="B20" s="6" t="s">
        <v>65</v>
      </c>
      <c r="C20" s="6">
        <f>'04'!AW20</f>
        <v>0</v>
      </c>
      <c r="D20" s="6"/>
      <c r="E20" s="6"/>
      <c r="F20" s="8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1"/>
        <v>0</v>
      </c>
      <c r="T20" s="6"/>
      <c r="U20" s="6"/>
      <c r="V20" s="6"/>
      <c r="W20" s="6"/>
      <c r="X20" s="6"/>
      <c r="Y20" s="6"/>
      <c r="Z20" s="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8">
        <f t="shared" si="2"/>
        <v>0</v>
      </c>
      <c r="AV20" s="8">
        <f aca="true" t="shared" si="5" ref="AV20:AV26">S20+AU20</f>
        <v>0</v>
      </c>
      <c r="AW20" s="8">
        <f t="shared" si="4"/>
        <v>0</v>
      </c>
      <c r="AX20" s="6" t="s">
        <v>44</v>
      </c>
      <c r="AY20" s="28"/>
      <c r="AZ20" s="28"/>
    </row>
    <row r="21" spans="1:52" ht="11.25">
      <c r="A21" s="152" t="s">
        <v>45</v>
      </c>
      <c r="B21" s="6" t="s">
        <v>57</v>
      </c>
      <c r="C21" s="6">
        <f>'04'!AW21</f>
        <v>0.04640000000010147</v>
      </c>
      <c r="D21" s="6"/>
      <c r="E21" s="6">
        <v>4.1</v>
      </c>
      <c r="F21" s="8">
        <f t="shared" si="0"/>
        <v>4.146400000000101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4.1</v>
      </c>
      <c r="R21" s="6"/>
      <c r="S21" s="8">
        <f>SUM(G21:Q21)</f>
        <v>4.1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">
        <f t="shared" si="2"/>
        <v>0</v>
      </c>
      <c r="AV21" s="8">
        <f t="shared" si="5"/>
        <v>4.1</v>
      </c>
      <c r="AW21" s="8">
        <f t="shared" si="4"/>
        <v>0.04640000000010147</v>
      </c>
      <c r="AX21" s="6" t="s">
        <v>57</v>
      </c>
      <c r="AY21" s="28" t="s">
        <v>10</v>
      </c>
      <c r="AZ21" s="28"/>
    </row>
    <row r="22" spans="1:52" ht="11.25">
      <c r="A22" s="152"/>
      <c r="B22" s="21" t="s">
        <v>70</v>
      </c>
      <c r="C22" s="6">
        <f>'04'!AW22</f>
        <v>-0.022000000000002018</v>
      </c>
      <c r="D22" s="6"/>
      <c r="E22" s="6"/>
      <c r="F22" s="8">
        <f t="shared" si="0"/>
        <v>-0.022000000000002018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>SUM(G22:Q22)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8">
        <f t="shared" si="2"/>
        <v>0</v>
      </c>
      <c r="AV22" s="8">
        <f t="shared" si="5"/>
        <v>0</v>
      </c>
      <c r="AW22" s="8">
        <f t="shared" si="4"/>
        <v>-0.022000000000002018</v>
      </c>
      <c r="AX22" s="21" t="s">
        <v>70</v>
      </c>
      <c r="AY22" s="28"/>
      <c r="AZ22" s="28"/>
    </row>
    <row r="23" spans="1:52" ht="11.25">
      <c r="A23" s="152"/>
      <c r="B23" s="22" t="s">
        <v>69</v>
      </c>
      <c r="C23" s="6">
        <f>'04'!AW23</f>
        <v>-0.03200000000003911</v>
      </c>
      <c r="D23" s="6"/>
      <c r="E23" s="6"/>
      <c r="F23" s="8">
        <f>SUM(C23:E23)</f>
        <v>-0.03200000000003911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f>SUM(G23:Q23)</f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8">
        <f t="shared" si="2"/>
        <v>0</v>
      </c>
      <c r="AV23" s="8">
        <f t="shared" si="5"/>
        <v>0</v>
      </c>
      <c r="AW23" s="8">
        <f>F23-AV23</f>
        <v>-0.03200000000003911</v>
      </c>
      <c r="AX23" s="22" t="s">
        <v>69</v>
      </c>
      <c r="AY23" s="28"/>
      <c r="AZ23" s="28"/>
    </row>
    <row r="24" spans="1:52" ht="11.25">
      <c r="A24" s="152"/>
      <c r="B24" s="11" t="s">
        <v>12</v>
      </c>
      <c r="C24" s="6">
        <f>'04'!AW24</f>
        <v>-0.009999999999990905</v>
      </c>
      <c r="D24" s="6"/>
      <c r="E24" s="6"/>
      <c r="F24" s="8">
        <f>SUM(C24:E24)</f>
        <v>-0.009999999999990905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>SUM(G24:Q24)</f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8">
        <f t="shared" si="2"/>
        <v>0</v>
      </c>
      <c r="AV24" s="8">
        <f t="shared" si="5"/>
        <v>0</v>
      </c>
      <c r="AW24" s="8">
        <f t="shared" si="4"/>
        <v>-0.009999999999990905</v>
      </c>
      <c r="AX24" s="11" t="s">
        <v>12</v>
      </c>
      <c r="AY24" s="28" t="s">
        <v>10</v>
      </c>
      <c r="AZ24" s="28"/>
    </row>
    <row r="25" spans="1:52" ht="11.25">
      <c r="A25" s="46"/>
      <c r="B25" s="11" t="s">
        <v>84</v>
      </c>
      <c r="C25" s="6">
        <f>'04'!AW25</f>
        <v>0</v>
      </c>
      <c r="D25" s="6"/>
      <c r="E25" s="6"/>
      <c r="F25" s="8">
        <f>SUM(C25:E25)</f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">
        <f>SUM(G25:Q25)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8">
        <f t="shared" si="2"/>
        <v>0</v>
      </c>
      <c r="AV25" s="8">
        <f>S25+AU25</f>
        <v>0</v>
      </c>
      <c r="AW25" s="8">
        <f>F25-AV25</f>
        <v>0</v>
      </c>
      <c r="AX25" s="11" t="s">
        <v>84</v>
      </c>
      <c r="AY25" s="28"/>
      <c r="AZ25" s="28"/>
    </row>
    <row r="26" spans="1:51" s="28" customFormat="1" ht="11.25">
      <c r="A26" s="149" t="s">
        <v>26</v>
      </c>
      <c r="B26" s="150"/>
      <c r="C26" s="23">
        <f>SUM(C6:C25)</f>
        <v>78.09544999999898</v>
      </c>
      <c r="D26" s="23">
        <f>SUM(D6:D25)</f>
        <v>1406.6</v>
      </c>
      <c r="E26" s="23">
        <f aca="true" t="shared" si="6" ref="E26:AU26">SUM(E6:E25)</f>
        <v>4.1</v>
      </c>
      <c r="F26" s="23">
        <f>SUM(F6:F25)</f>
        <v>1488.7954499999994</v>
      </c>
      <c r="G26" s="23">
        <f t="shared" si="6"/>
        <v>0</v>
      </c>
      <c r="H26" s="23">
        <f t="shared" si="6"/>
        <v>110.2</v>
      </c>
      <c r="I26" s="23">
        <f t="shared" si="6"/>
        <v>248</v>
      </c>
      <c r="J26" s="23">
        <f t="shared" si="6"/>
        <v>37.2</v>
      </c>
      <c r="K26" s="23">
        <f t="shared" si="6"/>
        <v>0</v>
      </c>
      <c r="L26" s="23">
        <f t="shared" si="6"/>
        <v>225</v>
      </c>
      <c r="M26" s="23">
        <f t="shared" si="6"/>
        <v>129.4</v>
      </c>
      <c r="N26" s="23">
        <f t="shared" si="6"/>
        <v>191.9</v>
      </c>
      <c r="O26" s="23">
        <f t="shared" si="6"/>
        <v>151</v>
      </c>
      <c r="P26" s="23">
        <f t="shared" si="6"/>
        <v>45.5</v>
      </c>
      <c r="Q26" s="23">
        <f t="shared" si="6"/>
        <v>115.8</v>
      </c>
      <c r="R26" s="23">
        <f t="shared" si="6"/>
        <v>9</v>
      </c>
      <c r="S26" s="23">
        <f t="shared" si="6"/>
        <v>1263</v>
      </c>
      <c r="T26" s="23">
        <f t="shared" si="6"/>
        <v>0</v>
      </c>
      <c r="U26" s="23">
        <f t="shared" si="6"/>
        <v>0</v>
      </c>
      <c r="V26" s="23">
        <f t="shared" si="6"/>
        <v>0</v>
      </c>
      <c r="W26" s="23">
        <f t="shared" si="6"/>
        <v>4.268</v>
      </c>
      <c r="X26" s="23">
        <f t="shared" si="6"/>
        <v>1.982</v>
      </c>
      <c r="Y26" s="23">
        <f t="shared" si="6"/>
        <v>0</v>
      </c>
      <c r="Z26" s="23">
        <f t="shared" si="6"/>
        <v>0</v>
      </c>
      <c r="AA26" s="23">
        <f t="shared" si="6"/>
        <v>0</v>
      </c>
      <c r="AB26" s="23">
        <f t="shared" si="6"/>
        <v>20.061</v>
      </c>
      <c r="AC26" s="23">
        <f t="shared" si="6"/>
        <v>0</v>
      </c>
      <c r="AD26" s="23">
        <f t="shared" si="6"/>
        <v>0</v>
      </c>
      <c r="AE26" s="23">
        <f t="shared" si="6"/>
        <v>0</v>
      </c>
      <c r="AF26" s="23">
        <f t="shared" si="6"/>
        <v>0</v>
      </c>
      <c r="AG26" s="23">
        <f t="shared" si="6"/>
        <v>0</v>
      </c>
      <c r="AH26" s="23">
        <f t="shared" si="6"/>
        <v>60.429</v>
      </c>
      <c r="AI26" s="23">
        <f t="shared" si="6"/>
        <v>28.359</v>
      </c>
      <c r="AJ26" s="23">
        <f t="shared" si="6"/>
        <v>0</v>
      </c>
      <c r="AK26" s="23">
        <f t="shared" si="6"/>
        <v>41.864</v>
      </c>
      <c r="AL26" s="23">
        <f t="shared" si="6"/>
        <v>0</v>
      </c>
      <c r="AM26" s="23">
        <f t="shared" si="6"/>
        <v>0</v>
      </c>
      <c r="AN26" s="23">
        <f t="shared" si="6"/>
        <v>0</v>
      </c>
      <c r="AO26" s="23">
        <f t="shared" si="6"/>
        <v>0</v>
      </c>
      <c r="AP26" s="23">
        <f t="shared" si="6"/>
        <v>0</v>
      </c>
      <c r="AQ26" s="23">
        <f t="shared" si="6"/>
        <v>0</v>
      </c>
      <c r="AR26" s="23">
        <f t="shared" si="6"/>
        <v>0</v>
      </c>
      <c r="AS26" s="23">
        <f t="shared" si="6"/>
        <v>0</v>
      </c>
      <c r="AT26" s="23">
        <f t="shared" si="6"/>
        <v>0</v>
      </c>
      <c r="AU26" s="23">
        <f t="shared" si="6"/>
        <v>156.963</v>
      </c>
      <c r="AV26" s="23">
        <f t="shared" si="5"/>
        <v>1419.963</v>
      </c>
      <c r="AW26" s="23">
        <f t="shared" si="4"/>
        <v>68.83244999999943</v>
      </c>
      <c r="AX26" s="6" t="s">
        <v>10</v>
      </c>
      <c r="AY26" s="28" t="s">
        <v>10</v>
      </c>
    </row>
    <row r="27" spans="20:50" ht="11.25">
      <c r="T27" s="28"/>
      <c r="AX27" s="18"/>
    </row>
    <row r="28" spans="5:51" ht="11.25">
      <c r="E28" s="28"/>
      <c r="F28" s="28"/>
      <c r="T28" s="28"/>
      <c r="AW28" s="28"/>
      <c r="AX28" s="18"/>
      <c r="AY28" s="28"/>
    </row>
    <row r="29" spans="3:50" ht="11.25">
      <c r="C29" s="28"/>
      <c r="D29" s="28"/>
      <c r="E29" s="28"/>
      <c r="F29" s="28"/>
      <c r="AX29" s="18"/>
    </row>
    <row r="30" spans="5:50" ht="11.25">
      <c r="E30" s="28"/>
      <c r="F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AX30" s="11"/>
    </row>
    <row r="31" spans="3:50" ht="11.25">
      <c r="C31" s="29"/>
      <c r="D31" s="29"/>
      <c r="E31" s="29"/>
      <c r="F31" s="28"/>
      <c r="AX31" s="11"/>
    </row>
    <row r="32" spans="3:50" ht="11.25">
      <c r="C32" s="29"/>
      <c r="D32" s="29"/>
      <c r="E32" s="29"/>
      <c r="F32" s="28"/>
      <c r="AX32" s="11"/>
    </row>
    <row r="33" spans="3:50" ht="11.25">
      <c r="C33" s="29"/>
      <c r="D33" s="29"/>
      <c r="E33" s="29"/>
      <c r="F33" s="28"/>
      <c r="AX33" s="11"/>
    </row>
    <row r="34" spans="3:50" ht="11.25">
      <c r="C34" s="29"/>
      <c r="D34" s="29"/>
      <c r="E34" s="29"/>
      <c r="F34" s="28"/>
      <c r="T34" s="30"/>
      <c r="U34" s="30"/>
      <c r="V34" s="30"/>
      <c r="W34" s="30"/>
      <c r="X34" s="30"/>
      <c r="Y34" s="30"/>
      <c r="Z34" s="30"/>
      <c r="AA34" s="30"/>
      <c r="AB34" s="30"/>
      <c r="AX34" s="11"/>
    </row>
    <row r="35" spans="3:50" ht="11.25">
      <c r="C35" s="29"/>
      <c r="D35" s="29"/>
      <c r="E35" s="29"/>
      <c r="F35" s="28"/>
      <c r="AX35" s="11"/>
    </row>
    <row r="36" spans="3:50" ht="11.25">
      <c r="C36" s="29"/>
      <c r="D36" s="29"/>
      <c r="E36" s="29"/>
      <c r="F36" s="28"/>
      <c r="AX36" s="11"/>
    </row>
    <row r="37" spans="3:50" ht="11.25">
      <c r="C37" s="29"/>
      <c r="D37" s="29"/>
      <c r="E37" s="29"/>
      <c r="F37" s="28"/>
      <c r="AX37" s="11"/>
    </row>
    <row r="38" spans="3:50" ht="11.25">
      <c r="C38" s="29"/>
      <c r="D38" s="29"/>
      <c r="E38" s="29"/>
      <c r="F38" s="28"/>
      <c r="AX38" s="11"/>
    </row>
    <row r="39" spans="3:50" ht="11.25">
      <c r="C39" s="29"/>
      <c r="D39" s="29"/>
      <c r="E39" s="29"/>
      <c r="F39" s="28"/>
      <c r="AX39" s="11"/>
    </row>
    <row r="40" spans="5:50" ht="11.25">
      <c r="E40" s="29"/>
      <c r="F40" s="28"/>
      <c r="AX40" s="11"/>
    </row>
    <row r="41" spans="3:50" ht="11.25">
      <c r="C41" s="29"/>
      <c r="D41" s="29"/>
      <c r="E41" s="29"/>
      <c r="F41" s="28"/>
      <c r="AX41" s="11"/>
    </row>
    <row r="42" spans="3:50" ht="11.25">
      <c r="C42" s="29"/>
      <c r="D42" s="29"/>
      <c r="E42" s="29"/>
      <c r="F42" s="28"/>
      <c r="AX42" s="11"/>
    </row>
    <row r="43" spans="3:50" ht="11.25">
      <c r="C43" s="29"/>
      <c r="D43" s="29"/>
      <c r="E43" s="29"/>
      <c r="F43" s="28"/>
      <c r="AX43" s="11"/>
    </row>
    <row r="44" spans="5:50" ht="11.25">
      <c r="E44" s="28"/>
      <c r="F44" s="28"/>
      <c r="AX44" s="11"/>
    </row>
    <row r="45" ht="11.25">
      <c r="AX45" s="11"/>
    </row>
    <row r="46" ht="11.25">
      <c r="AX46" s="11"/>
    </row>
    <row r="47" ht="11.25">
      <c r="AX47" s="11"/>
    </row>
    <row r="48" ht="11.25">
      <c r="AX48" s="11"/>
    </row>
    <row r="49" ht="11.25">
      <c r="AX49" s="11"/>
    </row>
    <row r="50" ht="11.25">
      <c r="AX50" s="11"/>
    </row>
    <row r="51" ht="11.25">
      <c r="AX51" s="11"/>
    </row>
    <row r="52" ht="11.25">
      <c r="AX52" s="11"/>
    </row>
    <row r="53" ht="11.25">
      <c r="AX53" s="11"/>
    </row>
    <row r="54" ht="11.25">
      <c r="AX54" s="11"/>
    </row>
    <row r="55" ht="11.25">
      <c r="AX55" s="11"/>
    </row>
    <row r="56" ht="11.25">
      <c r="AX56" s="11"/>
    </row>
    <row r="57" ht="11.25">
      <c r="AX57" s="11"/>
    </row>
    <row r="58" ht="11.25">
      <c r="AX58" s="11"/>
    </row>
    <row r="59" ht="11.25">
      <c r="AX59" s="11"/>
    </row>
    <row r="60" ht="11.25">
      <c r="AX60" s="11"/>
    </row>
    <row r="61" ht="11.25">
      <c r="AX61" s="11"/>
    </row>
    <row r="62" ht="11.25">
      <c r="AX62" s="11"/>
    </row>
    <row r="63" ht="11.25">
      <c r="AX63" s="11"/>
    </row>
    <row r="64" ht="11.25">
      <c r="AX64" s="11"/>
    </row>
    <row r="65" ht="11.25">
      <c r="AX65" s="11"/>
    </row>
    <row r="66" ht="11.25">
      <c r="AX66" s="11"/>
    </row>
    <row r="67" ht="11.25">
      <c r="AX67" s="11"/>
    </row>
    <row r="68" ht="11.25">
      <c r="AX68" s="11"/>
    </row>
    <row r="69" ht="11.25">
      <c r="AX69" s="11"/>
    </row>
    <row r="70" ht="11.25">
      <c r="AX70" s="11"/>
    </row>
    <row r="71" ht="11.25">
      <c r="AX71" s="11"/>
    </row>
    <row r="72" ht="11.25">
      <c r="AX72" s="11"/>
    </row>
    <row r="73" ht="11.25">
      <c r="AX73" s="11"/>
    </row>
    <row r="74" ht="11.25">
      <c r="AX74" s="11"/>
    </row>
    <row r="75" ht="11.25">
      <c r="AX75" s="11"/>
    </row>
    <row r="76" ht="11.25">
      <c r="AX76" s="11"/>
    </row>
    <row r="77" ht="11.25">
      <c r="AX77" s="11"/>
    </row>
    <row r="78" ht="11.25">
      <c r="AX78" s="11"/>
    </row>
    <row r="79" ht="11.25">
      <c r="AX79" s="11"/>
    </row>
    <row r="80" ht="11.25">
      <c r="AX80" s="11"/>
    </row>
    <row r="81" ht="11.25">
      <c r="AX81" s="11"/>
    </row>
    <row r="82" ht="11.25">
      <c r="AX82" s="11"/>
    </row>
    <row r="83" ht="11.25">
      <c r="AX83" s="11"/>
    </row>
    <row r="84" ht="11.25">
      <c r="AX84" s="11"/>
    </row>
    <row r="85" ht="11.25">
      <c r="AX85" s="11"/>
    </row>
    <row r="86" ht="11.25">
      <c r="AX86" s="11"/>
    </row>
    <row r="87" ht="11.25">
      <c r="AX87" s="11"/>
    </row>
    <row r="88" ht="11.25">
      <c r="AX88" s="11"/>
    </row>
    <row r="89" ht="11.25">
      <c r="AX89" s="11"/>
    </row>
    <row r="90" ht="11.25">
      <c r="AX90" s="11"/>
    </row>
    <row r="91" ht="11.25">
      <c r="AX91" s="11"/>
    </row>
    <row r="92" ht="11.25">
      <c r="AX92" s="11"/>
    </row>
    <row r="93" ht="11.25">
      <c r="AX93" s="11"/>
    </row>
    <row r="94" ht="11.25">
      <c r="AX94" s="11"/>
    </row>
    <row r="95" ht="11.25">
      <c r="AX95" s="11"/>
    </row>
    <row r="96" ht="11.25">
      <c r="AX96" s="11"/>
    </row>
    <row r="97" ht="11.25">
      <c r="AX97" s="11"/>
    </row>
    <row r="98" ht="11.25">
      <c r="AX98" s="11"/>
    </row>
    <row r="99" ht="11.25">
      <c r="AX99" s="11"/>
    </row>
    <row r="100" ht="11.25">
      <c r="AX100" s="11"/>
    </row>
    <row r="101" ht="11.25">
      <c r="AX101" s="11"/>
    </row>
    <row r="102" ht="11.25">
      <c r="AX102" s="11"/>
    </row>
    <row r="103" ht="11.25">
      <c r="AX103" s="11"/>
    </row>
    <row r="104" ht="11.25">
      <c r="AX104" s="11"/>
    </row>
    <row r="105" ht="11.25">
      <c r="AX105" s="11"/>
    </row>
    <row r="106" ht="11.25">
      <c r="AX106" s="11"/>
    </row>
    <row r="107" ht="11.25">
      <c r="AX107" s="11"/>
    </row>
    <row r="108" ht="11.25">
      <c r="AX108" s="11"/>
    </row>
    <row r="109" ht="11.25">
      <c r="AX109" s="11"/>
    </row>
    <row r="110" ht="11.25">
      <c r="AX110" s="11"/>
    </row>
    <row r="111" ht="11.25">
      <c r="AX111" s="11"/>
    </row>
    <row r="112" ht="11.25">
      <c r="AX112" s="11"/>
    </row>
    <row r="113" ht="11.25">
      <c r="AX113" s="11"/>
    </row>
    <row r="114" ht="11.25">
      <c r="AX114" s="11"/>
    </row>
    <row r="115" ht="11.25">
      <c r="AX115" s="11"/>
    </row>
    <row r="116" ht="11.25">
      <c r="AX116" s="11"/>
    </row>
    <row r="117" ht="11.25">
      <c r="AX117" s="11"/>
    </row>
    <row r="118" ht="11.25">
      <c r="AX118" s="11"/>
    </row>
    <row r="119" ht="11.25">
      <c r="AX119" s="11"/>
    </row>
    <row r="120" ht="11.25">
      <c r="AX120" s="11"/>
    </row>
    <row r="121" ht="11.25">
      <c r="AX121" s="11"/>
    </row>
    <row r="122" ht="11.25">
      <c r="AX122" s="11"/>
    </row>
    <row r="123" ht="11.25">
      <c r="AX123" s="11"/>
    </row>
    <row r="124" ht="11.25">
      <c r="AX124" s="11"/>
    </row>
    <row r="125" ht="11.25">
      <c r="AX125" s="11"/>
    </row>
    <row r="126" ht="11.25">
      <c r="AX126" s="11"/>
    </row>
    <row r="127" ht="11.25">
      <c r="AX127" s="11"/>
    </row>
    <row r="128" ht="11.25">
      <c r="AX128" s="11"/>
    </row>
    <row r="129" ht="11.25">
      <c r="AX129" s="11"/>
    </row>
    <row r="130" ht="11.25">
      <c r="AX130" s="11"/>
    </row>
    <row r="131" ht="11.25">
      <c r="AX131" s="11"/>
    </row>
    <row r="132" ht="11.25">
      <c r="AX132" s="11"/>
    </row>
    <row r="133" ht="11.25">
      <c r="AX133" s="11"/>
    </row>
    <row r="134" ht="11.25">
      <c r="AX134" s="11"/>
    </row>
    <row r="135" ht="11.25">
      <c r="AX135" s="11"/>
    </row>
    <row r="136" ht="11.25">
      <c r="AX136" s="11"/>
    </row>
    <row r="137" ht="11.25">
      <c r="AX137" s="11"/>
    </row>
    <row r="138" ht="11.25">
      <c r="AX138" s="11"/>
    </row>
    <row r="139" ht="11.25">
      <c r="AX139" s="11"/>
    </row>
    <row r="140" ht="11.25">
      <c r="AX140" s="11"/>
    </row>
    <row r="141" ht="11.25">
      <c r="AX141" s="11"/>
    </row>
    <row r="142" ht="11.25">
      <c r="AX142" s="11"/>
    </row>
    <row r="143" ht="11.25">
      <c r="AX143" s="11"/>
    </row>
    <row r="144" ht="11.25">
      <c r="AX144" s="11"/>
    </row>
    <row r="145" ht="11.25">
      <c r="AX145" s="11"/>
    </row>
    <row r="146" ht="11.25">
      <c r="AX146" s="11"/>
    </row>
    <row r="147" ht="11.25">
      <c r="AX147" s="11"/>
    </row>
    <row r="148" ht="11.25">
      <c r="AX148" s="11"/>
    </row>
    <row r="149" ht="11.25">
      <c r="AX149" s="11"/>
    </row>
    <row r="150" ht="11.25">
      <c r="AX150" s="11"/>
    </row>
    <row r="151" ht="11.25">
      <c r="AX151" s="11"/>
    </row>
    <row r="152" ht="11.25">
      <c r="AX152" s="11"/>
    </row>
    <row r="153" ht="11.25">
      <c r="AX153" s="11"/>
    </row>
    <row r="154" ht="11.25">
      <c r="AX154" s="11"/>
    </row>
    <row r="155" ht="11.25">
      <c r="AX155" s="11"/>
    </row>
    <row r="156" ht="11.25">
      <c r="AX156" s="11"/>
    </row>
    <row r="157" ht="11.25">
      <c r="AX157" s="11"/>
    </row>
    <row r="158" ht="11.25">
      <c r="AX158" s="11"/>
    </row>
    <row r="159" ht="11.25">
      <c r="AX159" s="11"/>
    </row>
    <row r="160" ht="11.25">
      <c r="AX160" s="11"/>
    </row>
    <row r="161" ht="11.25">
      <c r="AX161" s="11"/>
    </row>
    <row r="162" ht="11.25">
      <c r="AX162" s="11"/>
    </row>
    <row r="163" ht="11.25">
      <c r="AX163" s="11"/>
    </row>
    <row r="164" ht="11.25">
      <c r="AX164" s="11"/>
    </row>
    <row r="165" ht="11.25">
      <c r="AX165" s="11"/>
    </row>
    <row r="166" ht="11.25">
      <c r="AX166" s="11"/>
    </row>
    <row r="167" ht="11.25">
      <c r="AX167" s="11"/>
    </row>
    <row r="168" ht="11.25">
      <c r="AX168" s="11"/>
    </row>
    <row r="169" ht="11.25">
      <c r="AX169" s="11"/>
    </row>
    <row r="170" ht="11.25">
      <c r="AX170" s="11"/>
    </row>
    <row r="171" ht="11.25">
      <c r="AX171" s="11"/>
    </row>
    <row r="172" ht="11.25">
      <c r="AX172" s="11"/>
    </row>
    <row r="173" ht="11.25">
      <c r="AX173" s="11"/>
    </row>
    <row r="174" ht="11.25">
      <c r="AX174" s="11"/>
    </row>
    <row r="175" ht="11.25">
      <c r="AX175" s="11"/>
    </row>
    <row r="176" ht="11.25">
      <c r="AX176" s="11"/>
    </row>
    <row r="177" ht="11.25">
      <c r="AX177" s="11"/>
    </row>
    <row r="178" ht="11.25">
      <c r="AX178" s="11"/>
    </row>
    <row r="179" ht="11.25">
      <c r="AX179" s="11"/>
    </row>
    <row r="180" ht="11.25">
      <c r="AX180" s="11"/>
    </row>
    <row r="181" ht="11.25">
      <c r="AX181" s="11"/>
    </row>
    <row r="182" ht="11.25">
      <c r="AX182" s="11"/>
    </row>
    <row r="183" ht="11.25">
      <c r="AX183" s="11"/>
    </row>
    <row r="184" ht="11.25">
      <c r="AX184" s="11"/>
    </row>
    <row r="185" ht="11.25">
      <c r="AX185" s="11"/>
    </row>
    <row r="186" ht="11.25">
      <c r="AX186" s="11"/>
    </row>
    <row r="187" ht="11.25">
      <c r="AX187" s="11"/>
    </row>
    <row r="188" ht="11.25">
      <c r="AX188" s="11"/>
    </row>
    <row r="189" ht="11.25">
      <c r="AX189" s="11"/>
    </row>
    <row r="190" ht="11.25">
      <c r="AX190" s="11"/>
    </row>
    <row r="191" ht="11.25">
      <c r="AX191" s="11"/>
    </row>
    <row r="192" ht="11.25">
      <c r="AX192" s="11"/>
    </row>
    <row r="193" ht="11.25">
      <c r="AX193" s="11"/>
    </row>
    <row r="194" ht="11.25">
      <c r="AX194" s="11"/>
    </row>
    <row r="195" ht="11.25">
      <c r="AX195" s="11"/>
    </row>
    <row r="196" ht="11.25">
      <c r="AX196" s="11"/>
    </row>
    <row r="197" ht="11.25">
      <c r="AX197" s="11"/>
    </row>
    <row r="198" ht="11.25">
      <c r="AX198" s="11"/>
    </row>
    <row r="199" ht="11.25">
      <c r="AX199" s="11"/>
    </row>
    <row r="200" ht="11.25">
      <c r="AX200" s="11"/>
    </row>
    <row r="201" ht="11.25">
      <c r="AX201" s="11"/>
    </row>
    <row r="202" ht="11.25">
      <c r="AX202" s="11"/>
    </row>
    <row r="203" ht="11.25">
      <c r="AX203" s="11"/>
    </row>
    <row r="204" ht="11.25">
      <c r="AX204" s="11"/>
    </row>
    <row r="205" ht="11.25">
      <c r="AX205" s="11"/>
    </row>
    <row r="206" ht="11.25">
      <c r="AX206" s="11"/>
    </row>
    <row r="207" ht="11.25">
      <c r="AX207" s="11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fitToWidth="2" fitToHeight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8" sqref="T48"/>
    </sheetView>
  </sheetViews>
  <sheetFormatPr defaultColWidth="9.00390625" defaultRowHeight="12.75"/>
  <cols>
    <col min="1" max="1" width="4.125" style="55" customWidth="1"/>
    <col min="2" max="2" width="18.75390625" style="55" bestFit="1" customWidth="1"/>
    <col min="3" max="4" width="8.00390625" style="55" bestFit="1" customWidth="1"/>
    <col min="5" max="5" width="6.625" style="55" bestFit="1" customWidth="1"/>
    <col min="6" max="6" width="8.00390625" style="55" bestFit="1" customWidth="1"/>
    <col min="7" max="17" width="5.75390625" style="55" customWidth="1"/>
    <col min="18" max="18" width="7.00390625" style="55" customWidth="1"/>
    <col min="19" max="19" width="8.00390625" style="55" bestFit="1" customWidth="1"/>
    <col min="20" max="21" width="6.125" style="55" customWidth="1"/>
    <col min="22" max="23" width="5.25390625" style="55" customWidth="1"/>
    <col min="24" max="24" width="6.375" style="55" customWidth="1"/>
    <col min="25" max="25" width="6.125" style="55" customWidth="1"/>
    <col min="26" max="26" width="5.75390625" style="55" customWidth="1"/>
    <col min="27" max="27" width="4.375" style="55" customWidth="1"/>
    <col min="28" max="33" width="5.25390625" style="55" customWidth="1"/>
    <col min="34" max="34" width="6.125" style="55" customWidth="1"/>
    <col min="35" max="35" width="4.375" style="55" customWidth="1"/>
    <col min="36" max="36" width="3.625" style="55" customWidth="1"/>
    <col min="37" max="37" width="6.125" style="55" customWidth="1"/>
    <col min="38" max="39" width="5.25390625" style="55" customWidth="1"/>
    <col min="40" max="40" width="4.375" style="55" customWidth="1"/>
    <col min="41" max="41" width="3.625" style="55" customWidth="1"/>
    <col min="42" max="42" width="4.375" style="55" customWidth="1"/>
    <col min="43" max="44" width="3.625" style="55" customWidth="1"/>
    <col min="45" max="45" width="3.00390625" style="55" customWidth="1"/>
    <col min="46" max="46" width="4.25390625" style="55" customWidth="1"/>
    <col min="47" max="47" width="7.125" style="55" bestFit="1" customWidth="1"/>
    <col min="48" max="48" width="8.00390625" style="55" bestFit="1" customWidth="1"/>
    <col min="49" max="49" width="9.25390625" style="55" bestFit="1" customWidth="1"/>
    <col min="50" max="50" width="19.00390625" style="56" customWidth="1"/>
    <col min="51" max="16384" width="9.125" style="55" customWidth="1"/>
  </cols>
  <sheetData>
    <row r="1" ht="11.25">
      <c r="C1" s="95" t="s">
        <v>77</v>
      </c>
    </row>
    <row r="2" spans="1:50" s="57" customFormat="1" ht="11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56"/>
    </row>
    <row r="3" spans="1:50" s="58" customFormat="1" ht="11.25">
      <c r="A3" s="159"/>
      <c r="B3" s="160" t="s">
        <v>11</v>
      </c>
      <c r="C3" s="161"/>
      <c r="D3" s="161"/>
      <c r="E3" s="161"/>
      <c r="F3" s="162"/>
      <c r="G3" s="160" t="s">
        <v>25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2"/>
      <c r="AW3" s="163" t="s">
        <v>40</v>
      </c>
      <c r="AX3" s="96"/>
    </row>
    <row r="4" spans="1:50" s="58" customFormat="1" ht="11.25">
      <c r="A4" s="159"/>
      <c r="B4" s="166" t="s">
        <v>46</v>
      </c>
      <c r="C4" s="167" t="s">
        <v>54</v>
      </c>
      <c r="D4" s="167" t="s">
        <v>37</v>
      </c>
      <c r="E4" s="167" t="s">
        <v>9</v>
      </c>
      <c r="F4" s="167" t="s">
        <v>38</v>
      </c>
      <c r="G4" s="160" t="s">
        <v>35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  <c r="T4" s="160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56" t="s">
        <v>39</v>
      </c>
      <c r="AW4" s="164"/>
      <c r="AX4" s="96"/>
    </row>
    <row r="5" spans="1:51" s="58" customFormat="1" ht="102.75">
      <c r="A5" s="159"/>
      <c r="B5" s="166"/>
      <c r="C5" s="168"/>
      <c r="D5" s="168"/>
      <c r="E5" s="168"/>
      <c r="F5" s="168"/>
      <c r="G5" s="59" t="s">
        <v>27</v>
      </c>
      <c r="H5" s="59" t="s">
        <v>28</v>
      </c>
      <c r="I5" s="59" t="s">
        <v>29</v>
      </c>
      <c r="J5" s="59" t="s">
        <v>30</v>
      </c>
      <c r="K5" s="59" t="s">
        <v>31</v>
      </c>
      <c r="L5" s="59" t="s">
        <v>32</v>
      </c>
      <c r="M5" s="59" t="s">
        <v>33</v>
      </c>
      <c r="N5" s="59" t="s">
        <v>85</v>
      </c>
      <c r="O5" s="59" t="s">
        <v>41</v>
      </c>
      <c r="P5" s="59" t="s">
        <v>42</v>
      </c>
      <c r="Q5" s="59" t="s">
        <v>55</v>
      </c>
      <c r="R5" s="59" t="s">
        <v>64</v>
      </c>
      <c r="S5" s="59" t="s">
        <v>63</v>
      </c>
      <c r="T5" s="129" t="s">
        <v>48</v>
      </c>
      <c r="U5" s="129" t="s">
        <v>49</v>
      </c>
      <c r="V5" s="129" t="s">
        <v>56</v>
      </c>
      <c r="W5" s="129" t="s">
        <v>57</v>
      </c>
      <c r="X5" s="129" t="s">
        <v>52</v>
      </c>
      <c r="Y5" s="129" t="s">
        <v>50</v>
      </c>
      <c r="Z5" s="129" t="s">
        <v>51</v>
      </c>
      <c r="AA5" s="129" t="s">
        <v>58</v>
      </c>
      <c r="AB5" s="129" t="s">
        <v>47</v>
      </c>
      <c r="AC5" s="129" t="s">
        <v>59</v>
      </c>
      <c r="AD5" s="129" t="s">
        <v>60</v>
      </c>
      <c r="AE5" s="129" t="s">
        <v>61</v>
      </c>
      <c r="AF5" s="129" t="s">
        <v>62</v>
      </c>
      <c r="AG5" s="129" t="s">
        <v>97</v>
      </c>
      <c r="AH5" s="129" t="s">
        <v>87</v>
      </c>
      <c r="AI5" s="59" t="s">
        <v>89</v>
      </c>
      <c r="AJ5" s="59" t="s">
        <v>14</v>
      </c>
      <c r="AK5" s="59" t="s">
        <v>15</v>
      </c>
      <c r="AL5" s="59" t="s">
        <v>16</v>
      </c>
      <c r="AM5" s="59" t="s">
        <v>13</v>
      </c>
      <c r="AN5" s="59" t="s">
        <v>17</v>
      </c>
      <c r="AO5" s="59" t="s">
        <v>18</v>
      </c>
      <c r="AP5" s="59" t="s">
        <v>19</v>
      </c>
      <c r="AQ5" s="59" t="s">
        <v>20</v>
      </c>
      <c r="AR5" s="59" t="s">
        <v>21</v>
      </c>
      <c r="AS5" s="59" t="s">
        <v>96</v>
      </c>
      <c r="AT5" s="59" t="s">
        <v>88</v>
      </c>
      <c r="AU5" s="97" t="s">
        <v>34</v>
      </c>
      <c r="AV5" s="156"/>
      <c r="AW5" s="165"/>
      <c r="AX5" s="96"/>
      <c r="AY5" s="58" t="s">
        <v>10</v>
      </c>
    </row>
    <row r="6" spans="1:52" ht="11.25">
      <c r="A6" s="157" t="s">
        <v>43</v>
      </c>
      <c r="B6" s="60" t="s">
        <v>0</v>
      </c>
      <c r="C6" s="60">
        <f>'05'!AW6</f>
        <v>4.9372999999999365</v>
      </c>
      <c r="E6" s="60"/>
      <c r="F6" s="61">
        <f aca="true" t="shared" si="0" ref="F6:F25">SUM(C6:E6)</f>
        <v>4.9372999999999365</v>
      </c>
      <c r="G6" s="92"/>
      <c r="H6" s="73"/>
      <c r="I6" s="44"/>
      <c r="J6" s="73"/>
      <c r="K6" s="73"/>
      <c r="L6" s="73"/>
      <c r="M6" s="73"/>
      <c r="N6" s="73"/>
      <c r="O6" s="73"/>
      <c r="P6" s="73"/>
      <c r="Q6" s="99"/>
      <c r="R6" s="60"/>
      <c r="S6" s="61">
        <f>SUM(G6:R6)</f>
        <v>0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1">
        <f>SUM(T6:AT6)</f>
        <v>0</v>
      </c>
      <c r="AV6" s="61">
        <f>S6+AU6</f>
        <v>0</v>
      </c>
      <c r="AW6" s="61">
        <f>F6-AV6</f>
        <v>4.9372999999999365</v>
      </c>
      <c r="AX6" s="60" t="s">
        <v>0</v>
      </c>
      <c r="AY6" s="62" t="s">
        <v>10</v>
      </c>
      <c r="AZ6" s="62"/>
    </row>
    <row r="7" spans="1:52" ht="11.25">
      <c r="A7" s="157"/>
      <c r="B7" s="60" t="s">
        <v>1</v>
      </c>
      <c r="C7" s="60">
        <f>'05'!AW7</f>
        <v>-0.7460000000000484</v>
      </c>
      <c r="E7" s="60"/>
      <c r="F7" s="61">
        <f t="shared" si="0"/>
        <v>-0.7460000000000484</v>
      </c>
      <c r="G7" s="92"/>
      <c r="H7" s="74"/>
      <c r="I7" s="45"/>
      <c r="J7" s="73"/>
      <c r="K7" s="74"/>
      <c r="L7" s="73"/>
      <c r="M7" s="73"/>
      <c r="N7" s="73"/>
      <c r="O7" s="73"/>
      <c r="P7" s="73"/>
      <c r="Q7" s="99"/>
      <c r="R7" s="60"/>
      <c r="S7" s="61">
        <f aca="true" t="shared" si="1" ref="S7:S20">SUM(G7:R7)</f>
        <v>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>
        <f aca="true" t="shared" si="2" ref="AU7:AU25">SUM(T7:AT7)</f>
        <v>0</v>
      </c>
      <c r="AV7" s="61">
        <f aca="true" t="shared" si="3" ref="AV7:AV19">S7+AU7</f>
        <v>0</v>
      </c>
      <c r="AW7" s="61">
        <f aca="true" t="shared" si="4" ref="AW7:AW26">F7-AV7</f>
        <v>-0.7460000000000484</v>
      </c>
      <c r="AX7" s="60" t="s">
        <v>1</v>
      </c>
      <c r="AY7" s="62" t="s">
        <v>10</v>
      </c>
      <c r="AZ7" s="62"/>
    </row>
    <row r="8" spans="1:52" ht="11.25">
      <c r="A8" s="157"/>
      <c r="B8" s="60" t="s">
        <v>2</v>
      </c>
      <c r="C8" s="60">
        <f>'05'!AW8</f>
        <v>11.999000000000038</v>
      </c>
      <c r="E8" s="60"/>
      <c r="F8" s="61">
        <f t="shared" si="0"/>
        <v>11.999000000000038</v>
      </c>
      <c r="G8" s="93"/>
      <c r="H8" s="73"/>
      <c r="I8" s="45"/>
      <c r="J8" s="74"/>
      <c r="K8" s="74"/>
      <c r="L8" s="74"/>
      <c r="M8" s="74"/>
      <c r="N8" s="74"/>
      <c r="O8" s="74"/>
      <c r="P8" s="74"/>
      <c r="Q8" s="100"/>
      <c r="R8" s="60"/>
      <c r="S8" s="61">
        <f t="shared" si="1"/>
        <v>0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>
        <f t="shared" si="2"/>
        <v>0</v>
      </c>
      <c r="AV8" s="61">
        <f t="shared" si="3"/>
        <v>0</v>
      </c>
      <c r="AW8" s="61">
        <f t="shared" si="4"/>
        <v>11.999000000000038</v>
      </c>
      <c r="AX8" s="60" t="s">
        <v>2</v>
      </c>
      <c r="AY8" s="62" t="s">
        <v>10</v>
      </c>
      <c r="AZ8" s="62"/>
    </row>
    <row r="9" spans="1:52" ht="11.25">
      <c r="A9" s="157"/>
      <c r="B9" s="60" t="s">
        <v>29</v>
      </c>
      <c r="C9" s="60">
        <f>'05'!AW9</f>
        <v>-0.5999999999996817</v>
      </c>
      <c r="E9" s="60"/>
      <c r="F9" s="61">
        <f t="shared" si="0"/>
        <v>-0.5999999999996817</v>
      </c>
      <c r="G9" s="93"/>
      <c r="H9" s="74"/>
      <c r="I9" s="44"/>
      <c r="J9" s="74"/>
      <c r="K9" s="74"/>
      <c r="L9" s="74"/>
      <c r="M9" s="74"/>
      <c r="N9" s="74"/>
      <c r="O9" s="74"/>
      <c r="P9" s="74"/>
      <c r="Q9" s="100"/>
      <c r="R9" s="60"/>
      <c r="S9" s="61">
        <f t="shared" si="1"/>
        <v>0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>
        <f t="shared" si="2"/>
        <v>0</v>
      </c>
      <c r="AV9" s="61">
        <f t="shared" si="3"/>
        <v>0</v>
      </c>
      <c r="AW9" s="61">
        <f t="shared" si="4"/>
        <v>-0.5999999999996817</v>
      </c>
      <c r="AX9" s="60" t="s">
        <v>29</v>
      </c>
      <c r="AY9" s="62" t="s">
        <v>10</v>
      </c>
      <c r="AZ9" s="62"/>
    </row>
    <row r="10" spans="1:52" ht="11.25">
      <c r="A10" s="157"/>
      <c r="B10" s="60" t="s">
        <v>24</v>
      </c>
      <c r="C10" s="60">
        <f>'05'!AW10</f>
        <v>10.102999999999781</v>
      </c>
      <c r="E10" s="60"/>
      <c r="F10" s="61">
        <f t="shared" si="0"/>
        <v>10.102999999999781</v>
      </c>
      <c r="G10" s="93"/>
      <c r="H10" s="74"/>
      <c r="I10" s="45"/>
      <c r="J10" s="74"/>
      <c r="K10" s="73"/>
      <c r="L10" s="74"/>
      <c r="M10" s="73"/>
      <c r="N10" s="73"/>
      <c r="O10" s="73"/>
      <c r="P10" s="73"/>
      <c r="Q10" s="99"/>
      <c r="R10" s="60"/>
      <c r="S10" s="61">
        <f t="shared" si="1"/>
        <v>0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>
        <f>SUM(T10:AT10)</f>
        <v>0</v>
      </c>
      <c r="AV10" s="61">
        <f t="shared" si="3"/>
        <v>0</v>
      </c>
      <c r="AW10" s="61">
        <f t="shared" si="4"/>
        <v>10.102999999999781</v>
      </c>
      <c r="AX10" s="60" t="s">
        <v>24</v>
      </c>
      <c r="AY10" s="62" t="s">
        <v>10</v>
      </c>
      <c r="AZ10" s="62"/>
    </row>
    <row r="11" spans="1:52" ht="11.25">
      <c r="A11" s="157"/>
      <c r="B11" s="60" t="s">
        <v>8</v>
      </c>
      <c r="C11" s="60">
        <f>'05'!AW11</f>
        <v>11.900999999999712</v>
      </c>
      <c r="E11" s="60"/>
      <c r="F11" s="61">
        <f t="shared" si="0"/>
        <v>11.900999999999712</v>
      </c>
      <c r="G11" s="92"/>
      <c r="H11" s="74"/>
      <c r="I11" s="45"/>
      <c r="J11" s="74"/>
      <c r="K11" s="73"/>
      <c r="L11" s="73"/>
      <c r="M11" s="74"/>
      <c r="N11" s="74"/>
      <c r="O11" s="73"/>
      <c r="P11" s="74"/>
      <c r="Q11" s="100"/>
      <c r="R11" s="60"/>
      <c r="S11" s="61">
        <f t="shared" si="1"/>
        <v>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>
        <f>SUM(T11:AT11)</f>
        <v>0</v>
      </c>
      <c r="AV11" s="61">
        <f t="shared" si="3"/>
        <v>0</v>
      </c>
      <c r="AW11" s="61">
        <f t="shared" si="4"/>
        <v>11.900999999999712</v>
      </c>
      <c r="AX11" s="60" t="s">
        <v>8</v>
      </c>
      <c r="AY11" s="62" t="s">
        <v>10</v>
      </c>
      <c r="AZ11" s="62"/>
    </row>
    <row r="12" spans="1:52" ht="11.25">
      <c r="A12" s="157"/>
      <c r="B12" s="60" t="s">
        <v>3</v>
      </c>
      <c r="C12" s="60">
        <f>'05'!AW12</f>
        <v>16.481949999999784</v>
      </c>
      <c r="E12" s="60"/>
      <c r="F12" s="61">
        <f t="shared" si="0"/>
        <v>16.481949999999784</v>
      </c>
      <c r="G12" s="93"/>
      <c r="H12" s="74"/>
      <c r="I12" s="45"/>
      <c r="J12" s="73"/>
      <c r="K12" s="73"/>
      <c r="L12" s="73"/>
      <c r="M12" s="73"/>
      <c r="N12" s="73"/>
      <c r="O12" s="44"/>
      <c r="P12" s="73"/>
      <c r="Q12" s="99"/>
      <c r="R12" s="60"/>
      <c r="S12" s="61">
        <f t="shared" si="1"/>
        <v>0</v>
      </c>
      <c r="T12" s="64"/>
      <c r="U12" s="64"/>
      <c r="V12" s="64"/>
      <c r="W12" s="78"/>
      <c r="X12" s="78"/>
      <c r="Y12" s="78"/>
      <c r="Z12" s="78"/>
      <c r="AA12" s="78"/>
      <c r="AB12" s="78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>
        <f t="shared" si="2"/>
        <v>0</v>
      </c>
      <c r="AV12" s="61">
        <f t="shared" si="3"/>
        <v>0</v>
      </c>
      <c r="AW12" s="61">
        <f t="shared" si="4"/>
        <v>16.481949999999784</v>
      </c>
      <c r="AX12" s="60" t="s">
        <v>3</v>
      </c>
      <c r="AY12" s="62" t="s">
        <v>10</v>
      </c>
      <c r="AZ12" s="62"/>
    </row>
    <row r="13" spans="1:52" ht="11.25">
      <c r="A13" s="157"/>
      <c r="B13" s="60" t="s">
        <v>4</v>
      </c>
      <c r="C13" s="60">
        <f>'05'!AW13</f>
        <v>-5.640000000000008</v>
      </c>
      <c r="E13" s="60"/>
      <c r="F13" s="61">
        <f t="shared" si="0"/>
        <v>-5.640000000000008</v>
      </c>
      <c r="G13" s="93"/>
      <c r="H13" s="74"/>
      <c r="I13" s="45"/>
      <c r="J13" s="74"/>
      <c r="K13" s="74"/>
      <c r="L13" s="73"/>
      <c r="M13" s="73"/>
      <c r="N13" s="73"/>
      <c r="O13" s="73"/>
      <c r="P13" s="73"/>
      <c r="Q13" s="99"/>
      <c r="R13" s="60"/>
      <c r="S13" s="61">
        <f t="shared" si="1"/>
        <v>0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>
        <f t="shared" si="2"/>
        <v>0</v>
      </c>
      <c r="AV13" s="61">
        <f t="shared" si="3"/>
        <v>0</v>
      </c>
      <c r="AW13" s="61">
        <f t="shared" si="4"/>
        <v>-5.640000000000008</v>
      </c>
      <c r="AX13" s="60" t="s">
        <v>4</v>
      </c>
      <c r="AY13" s="62" t="s">
        <v>10</v>
      </c>
      <c r="AZ13" s="62"/>
    </row>
    <row r="14" spans="1:52" ht="11.25">
      <c r="A14" s="157"/>
      <c r="B14" s="60" t="s">
        <v>23</v>
      </c>
      <c r="C14" s="60">
        <f>'05'!AW14</f>
        <v>-5.376800000000017</v>
      </c>
      <c r="E14" s="60"/>
      <c r="F14" s="61">
        <f t="shared" si="0"/>
        <v>-5.376800000000017</v>
      </c>
      <c r="G14" s="93"/>
      <c r="H14" s="74"/>
      <c r="I14" s="45"/>
      <c r="J14" s="74"/>
      <c r="K14" s="74"/>
      <c r="L14" s="73"/>
      <c r="M14" s="74"/>
      <c r="N14" s="74"/>
      <c r="O14" s="73"/>
      <c r="P14" s="73"/>
      <c r="Q14" s="100"/>
      <c r="R14" s="60"/>
      <c r="S14" s="61">
        <f t="shared" si="1"/>
        <v>0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>
        <f t="shared" si="2"/>
        <v>0</v>
      </c>
      <c r="AV14" s="61">
        <f t="shared" si="3"/>
        <v>0</v>
      </c>
      <c r="AW14" s="61">
        <f t="shared" si="4"/>
        <v>-5.376800000000017</v>
      </c>
      <c r="AX14" s="60" t="s">
        <v>23</v>
      </c>
      <c r="AY14" s="62" t="s">
        <v>10</v>
      </c>
      <c r="AZ14" s="62"/>
    </row>
    <row r="15" spans="1:52" ht="11.25">
      <c r="A15" s="157"/>
      <c r="B15" s="60" t="s">
        <v>5</v>
      </c>
      <c r="C15" s="60">
        <f>'05'!AW15</f>
        <v>-0.007999999999960039</v>
      </c>
      <c r="E15" s="60"/>
      <c r="F15" s="61">
        <f t="shared" si="0"/>
        <v>-0.007999999999960039</v>
      </c>
      <c r="G15" s="93"/>
      <c r="H15" s="74"/>
      <c r="I15" s="45"/>
      <c r="J15" s="74"/>
      <c r="K15" s="74"/>
      <c r="L15" s="74"/>
      <c r="M15" s="74"/>
      <c r="N15" s="74"/>
      <c r="O15" s="74"/>
      <c r="P15" s="73"/>
      <c r="Q15" s="100"/>
      <c r="R15" s="60"/>
      <c r="S15" s="61">
        <f t="shared" si="1"/>
        <v>0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>
        <f t="shared" si="2"/>
        <v>0</v>
      </c>
      <c r="AV15" s="61">
        <f t="shared" si="3"/>
        <v>0</v>
      </c>
      <c r="AW15" s="61">
        <f t="shared" si="4"/>
        <v>-0.007999999999960039</v>
      </c>
      <c r="AX15" s="60" t="s">
        <v>5</v>
      </c>
      <c r="AY15" s="62" t="s">
        <v>10</v>
      </c>
      <c r="AZ15" s="62"/>
    </row>
    <row r="16" spans="1:52" ht="11.25">
      <c r="A16" s="157"/>
      <c r="B16" s="60" t="s">
        <v>6</v>
      </c>
      <c r="C16" s="60">
        <f>'05'!AW16</f>
        <v>0.19999999999949125</v>
      </c>
      <c r="E16" s="60"/>
      <c r="F16" s="61">
        <f t="shared" si="0"/>
        <v>0.19999999999949125</v>
      </c>
      <c r="G16" s="93"/>
      <c r="H16" s="74"/>
      <c r="I16" s="44"/>
      <c r="J16" s="74"/>
      <c r="K16" s="74"/>
      <c r="L16" s="74"/>
      <c r="M16" s="74"/>
      <c r="N16" s="74"/>
      <c r="O16" s="74"/>
      <c r="P16" s="74"/>
      <c r="Q16" s="99"/>
      <c r="R16" s="60"/>
      <c r="S16" s="61">
        <f t="shared" si="1"/>
        <v>0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1">
        <f t="shared" si="2"/>
        <v>0</v>
      </c>
      <c r="AV16" s="61">
        <f t="shared" si="3"/>
        <v>0</v>
      </c>
      <c r="AW16" s="61">
        <f t="shared" si="4"/>
        <v>0.19999999999949125</v>
      </c>
      <c r="AX16" s="60" t="s">
        <v>6</v>
      </c>
      <c r="AY16" s="62" t="s">
        <v>10</v>
      </c>
      <c r="AZ16" s="62"/>
    </row>
    <row r="17" spans="1:52" ht="11.25">
      <c r="A17" s="157"/>
      <c r="B17" s="60" t="s">
        <v>86</v>
      </c>
      <c r="C17" s="60">
        <f>'05'!AW17</f>
        <v>-0.30000000000012506</v>
      </c>
      <c r="E17" s="60"/>
      <c r="F17" s="61">
        <f t="shared" si="0"/>
        <v>-0.30000000000012506</v>
      </c>
      <c r="G17" s="93"/>
      <c r="H17" s="74"/>
      <c r="I17" s="45"/>
      <c r="J17" s="74"/>
      <c r="K17" s="74"/>
      <c r="L17" s="74"/>
      <c r="M17" s="74"/>
      <c r="N17" s="73"/>
      <c r="O17" s="74"/>
      <c r="P17" s="74"/>
      <c r="Q17" s="100"/>
      <c r="R17" s="60"/>
      <c r="S17" s="61">
        <f t="shared" si="1"/>
        <v>0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1">
        <f t="shared" si="2"/>
        <v>0</v>
      </c>
      <c r="AV17" s="61">
        <f t="shared" si="3"/>
        <v>0</v>
      </c>
      <c r="AW17" s="61">
        <f t="shared" si="4"/>
        <v>-0.30000000000012506</v>
      </c>
      <c r="AX17" s="60" t="s">
        <v>86</v>
      </c>
      <c r="AY17" s="62" t="s">
        <v>10</v>
      </c>
      <c r="AZ17" s="62"/>
    </row>
    <row r="18" spans="1:52" ht="11.25">
      <c r="A18" s="157"/>
      <c r="B18" s="60" t="s">
        <v>22</v>
      </c>
      <c r="C18" s="60">
        <f>'05'!AW18</f>
        <v>0.3275999999999981</v>
      </c>
      <c r="E18" s="60"/>
      <c r="F18" s="61">
        <f t="shared" si="0"/>
        <v>0.3275999999999981</v>
      </c>
      <c r="G18" s="93"/>
      <c r="H18" s="74"/>
      <c r="I18" s="45"/>
      <c r="J18" s="74"/>
      <c r="K18" s="74"/>
      <c r="L18" s="73"/>
      <c r="M18" s="74"/>
      <c r="N18" s="73"/>
      <c r="O18" s="74"/>
      <c r="P18" s="74"/>
      <c r="Q18" s="100"/>
      <c r="R18" s="60"/>
      <c r="S18" s="61">
        <f t="shared" si="1"/>
        <v>0</v>
      </c>
      <c r="T18" s="63"/>
      <c r="U18" s="63"/>
      <c r="V18" s="63"/>
      <c r="W18" s="63"/>
      <c r="X18" s="63"/>
      <c r="Y18" s="63"/>
      <c r="Z18" s="63"/>
      <c r="AA18" s="63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1">
        <f t="shared" si="2"/>
        <v>0</v>
      </c>
      <c r="AV18" s="61">
        <f>S18+AU18</f>
        <v>0</v>
      </c>
      <c r="AW18" s="61">
        <f t="shared" si="4"/>
        <v>0.3275999999999981</v>
      </c>
      <c r="AX18" s="60" t="s">
        <v>22</v>
      </c>
      <c r="AY18" s="62" t="s">
        <v>10</v>
      </c>
      <c r="AZ18" s="62"/>
    </row>
    <row r="19" spans="1:52" ht="11.25">
      <c r="A19" s="157"/>
      <c r="B19" s="60" t="s">
        <v>53</v>
      </c>
      <c r="C19" s="60">
        <f>'05'!AW19</f>
        <v>25.570999999999998</v>
      </c>
      <c r="E19" s="60"/>
      <c r="F19" s="61">
        <f t="shared" si="0"/>
        <v>25.570999999999998</v>
      </c>
      <c r="G19" s="93"/>
      <c r="H19" s="74"/>
      <c r="I19" s="45"/>
      <c r="J19" s="74"/>
      <c r="K19" s="74"/>
      <c r="L19" s="74"/>
      <c r="M19" s="74"/>
      <c r="N19" s="73"/>
      <c r="O19" s="74"/>
      <c r="P19" s="74"/>
      <c r="Q19" s="99"/>
      <c r="R19" s="60"/>
      <c r="S19" s="61">
        <f t="shared" si="1"/>
        <v>0</v>
      </c>
      <c r="T19" s="63"/>
      <c r="U19" s="63"/>
      <c r="V19" s="63"/>
      <c r="W19" s="63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1">
        <f t="shared" si="2"/>
        <v>0</v>
      </c>
      <c r="AV19" s="61">
        <f t="shared" si="3"/>
        <v>0</v>
      </c>
      <c r="AW19" s="61">
        <f t="shared" si="4"/>
        <v>25.570999999999998</v>
      </c>
      <c r="AX19" s="60" t="s">
        <v>53</v>
      </c>
      <c r="AY19" s="62" t="s">
        <v>10</v>
      </c>
      <c r="AZ19" s="62"/>
    </row>
    <row r="20" spans="1:52" ht="11.25">
      <c r="A20" s="103"/>
      <c r="B20" s="60" t="s">
        <v>65</v>
      </c>
      <c r="C20" s="60">
        <f>'05'!AW20</f>
        <v>0</v>
      </c>
      <c r="D20" s="60"/>
      <c r="E20" s="60"/>
      <c r="F20" s="61">
        <f t="shared" si="0"/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>
        <f t="shared" si="1"/>
        <v>0</v>
      </c>
      <c r="T20" s="60"/>
      <c r="U20" s="60"/>
      <c r="V20" s="60"/>
      <c r="W20" s="60"/>
      <c r="X20" s="60"/>
      <c r="Y20" s="60"/>
      <c r="Z20" s="63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1">
        <f t="shared" si="2"/>
        <v>0</v>
      </c>
      <c r="AV20" s="61">
        <f aca="true" t="shared" si="5" ref="AV20:AV26">S20+AU20</f>
        <v>0</v>
      </c>
      <c r="AW20" s="61">
        <f t="shared" si="4"/>
        <v>0</v>
      </c>
      <c r="AX20" s="60" t="s">
        <v>44</v>
      </c>
      <c r="AY20" s="62"/>
      <c r="AZ20" s="62"/>
    </row>
    <row r="21" spans="1:52" ht="11.25">
      <c r="A21" s="169" t="s">
        <v>45</v>
      </c>
      <c r="B21" s="60" t="s">
        <v>57</v>
      </c>
      <c r="C21" s="60">
        <f>'05'!AW21</f>
        <v>0.04640000000010147</v>
      </c>
      <c r="D21" s="60"/>
      <c r="E21" s="60"/>
      <c r="F21" s="61">
        <f t="shared" si="0"/>
        <v>0.04640000000010147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>
        <f>SUM(G21:Q21)</f>
        <v>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1">
        <f t="shared" si="2"/>
        <v>0</v>
      </c>
      <c r="AV21" s="61">
        <f t="shared" si="5"/>
        <v>0</v>
      </c>
      <c r="AW21" s="61">
        <f t="shared" si="4"/>
        <v>0.04640000000010147</v>
      </c>
      <c r="AX21" s="60" t="s">
        <v>57</v>
      </c>
      <c r="AY21" s="62" t="s">
        <v>10</v>
      </c>
      <c r="AZ21" s="62"/>
    </row>
    <row r="22" spans="1:52" ht="11.25">
      <c r="A22" s="169"/>
      <c r="B22" s="104" t="s">
        <v>70</v>
      </c>
      <c r="C22" s="60">
        <f>'05'!AW22</f>
        <v>-0.022000000000002018</v>
      </c>
      <c r="D22" s="60"/>
      <c r="E22" s="60"/>
      <c r="F22" s="61">
        <f t="shared" si="0"/>
        <v>-0.022000000000002018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>
        <f>SUM(G22:Q22)</f>
        <v>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>
        <f t="shared" si="2"/>
        <v>0</v>
      </c>
      <c r="AV22" s="61">
        <f t="shared" si="5"/>
        <v>0</v>
      </c>
      <c r="AW22" s="61">
        <f t="shared" si="4"/>
        <v>-0.022000000000002018</v>
      </c>
      <c r="AX22" s="104" t="s">
        <v>70</v>
      </c>
      <c r="AY22" s="62"/>
      <c r="AZ22" s="62"/>
    </row>
    <row r="23" spans="1:52" ht="11.25">
      <c r="A23" s="169"/>
      <c r="B23" s="105" t="s">
        <v>69</v>
      </c>
      <c r="C23" s="60">
        <f>'05'!AW23</f>
        <v>-0.03200000000003911</v>
      </c>
      <c r="D23" s="60"/>
      <c r="E23" s="60"/>
      <c r="F23" s="61">
        <f t="shared" si="0"/>
        <v>-0.03200000000003911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>
        <f>SUM(G23:Q23)</f>
        <v>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1">
        <f t="shared" si="2"/>
        <v>0</v>
      </c>
      <c r="AV23" s="61">
        <f t="shared" si="5"/>
        <v>0</v>
      </c>
      <c r="AW23" s="61">
        <f>F23-AV23</f>
        <v>-0.03200000000003911</v>
      </c>
      <c r="AX23" s="105" t="s">
        <v>69</v>
      </c>
      <c r="AY23" s="62"/>
      <c r="AZ23" s="62"/>
    </row>
    <row r="24" spans="1:52" ht="11.25">
      <c r="A24" s="169"/>
      <c r="B24" s="57" t="s">
        <v>12</v>
      </c>
      <c r="C24" s="60">
        <f>'05'!AW24</f>
        <v>-0.009999999999990905</v>
      </c>
      <c r="D24" s="60"/>
      <c r="E24" s="60"/>
      <c r="F24" s="61">
        <f t="shared" si="0"/>
        <v>-0.009999999999990905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>
        <f>SUM(G24:Q24)</f>
        <v>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1">
        <f t="shared" si="2"/>
        <v>0</v>
      </c>
      <c r="AV24" s="61">
        <f t="shared" si="5"/>
        <v>0</v>
      </c>
      <c r="AW24" s="61">
        <f t="shared" si="4"/>
        <v>-0.009999999999990905</v>
      </c>
      <c r="AX24" s="57" t="s">
        <v>12</v>
      </c>
      <c r="AY24" s="62" t="s">
        <v>10</v>
      </c>
      <c r="AZ24" s="62"/>
    </row>
    <row r="25" spans="1:52" ht="11.25">
      <c r="A25" s="106"/>
      <c r="B25" s="57" t="s">
        <v>84</v>
      </c>
      <c r="C25" s="60">
        <f>'05'!AW25</f>
        <v>0</v>
      </c>
      <c r="D25" s="60"/>
      <c r="E25" s="60"/>
      <c r="F25" s="61">
        <f t="shared" si="0"/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>
        <f>SUM(G25:Q25)</f>
        <v>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1">
        <f t="shared" si="2"/>
        <v>0</v>
      </c>
      <c r="AV25" s="61">
        <f>S25+AU25</f>
        <v>0</v>
      </c>
      <c r="AW25" s="61">
        <f>F25-AV25</f>
        <v>0</v>
      </c>
      <c r="AX25" s="57" t="s">
        <v>84</v>
      </c>
      <c r="AY25" s="62"/>
      <c r="AZ25" s="62"/>
    </row>
    <row r="26" spans="1:51" s="62" customFormat="1" ht="11.25">
      <c r="A26" s="170" t="s">
        <v>26</v>
      </c>
      <c r="B26" s="171"/>
      <c r="C26" s="66">
        <f>SUM(C6:C25)</f>
        <v>68.83244999999897</v>
      </c>
      <c r="D26" s="66">
        <f>SUM(D20:D25)</f>
        <v>0</v>
      </c>
      <c r="E26" s="66">
        <f aca="true" t="shared" si="6" ref="E26:S26">SUM(E6:E25)</f>
        <v>0</v>
      </c>
      <c r="F26" s="66">
        <f t="shared" si="6"/>
        <v>68.83244999999897</v>
      </c>
      <c r="G26" s="66">
        <f t="shared" si="6"/>
        <v>0</v>
      </c>
      <c r="H26" s="66">
        <f t="shared" si="6"/>
        <v>0</v>
      </c>
      <c r="I26" s="66">
        <f t="shared" si="6"/>
        <v>0</v>
      </c>
      <c r="J26" s="66">
        <f t="shared" si="6"/>
        <v>0</v>
      </c>
      <c r="K26" s="66">
        <f t="shared" si="6"/>
        <v>0</v>
      </c>
      <c r="L26" s="66">
        <f t="shared" si="6"/>
        <v>0</v>
      </c>
      <c r="M26" s="66">
        <f t="shared" si="6"/>
        <v>0</v>
      </c>
      <c r="N26" s="66">
        <f t="shared" si="6"/>
        <v>0</v>
      </c>
      <c r="O26" s="66">
        <f t="shared" si="6"/>
        <v>0</v>
      </c>
      <c r="P26" s="66">
        <f t="shared" si="6"/>
        <v>0</v>
      </c>
      <c r="Q26" s="66">
        <f t="shared" si="6"/>
        <v>0</v>
      </c>
      <c r="R26" s="66">
        <f t="shared" si="6"/>
        <v>0</v>
      </c>
      <c r="S26" s="66">
        <f t="shared" si="6"/>
        <v>0</v>
      </c>
      <c r="T26" s="66">
        <f aca="true" t="shared" si="7" ref="T26:AU26">SUM(T6:T25)</f>
        <v>0</v>
      </c>
      <c r="U26" s="66">
        <f t="shared" si="7"/>
        <v>0</v>
      </c>
      <c r="V26" s="66">
        <f t="shared" si="7"/>
        <v>0</v>
      </c>
      <c r="W26" s="66">
        <f t="shared" si="7"/>
        <v>0</v>
      </c>
      <c r="X26" s="66">
        <f t="shared" si="7"/>
        <v>0</v>
      </c>
      <c r="Y26" s="66">
        <f t="shared" si="7"/>
        <v>0</v>
      </c>
      <c r="Z26" s="66">
        <f t="shared" si="7"/>
        <v>0</v>
      </c>
      <c r="AA26" s="66">
        <f t="shared" si="7"/>
        <v>0</v>
      </c>
      <c r="AB26" s="66">
        <f t="shared" si="7"/>
        <v>0</v>
      </c>
      <c r="AC26" s="66">
        <f t="shared" si="7"/>
        <v>0</v>
      </c>
      <c r="AD26" s="66">
        <f t="shared" si="7"/>
        <v>0</v>
      </c>
      <c r="AE26" s="66">
        <f t="shared" si="7"/>
        <v>0</v>
      </c>
      <c r="AF26" s="66">
        <f t="shared" si="7"/>
        <v>0</v>
      </c>
      <c r="AG26" s="66">
        <f t="shared" si="7"/>
        <v>0</v>
      </c>
      <c r="AH26" s="66">
        <f t="shared" si="7"/>
        <v>0</v>
      </c>
      <c r="AI26" s="66">
        <f t="shared" si="7"/>
        <v>0</v>
      </c>
      <c r="AJ26" s="66">
        <f t="shared" si="7"/>
        <v>0</v>
      </c>
      <c r="AK26" s="66">
        <f t="shared" si="7"/>
        <v>0</v>
      </c>
      <c r="AL26" s="66">
        <f t="shared" si="7"/>
        <v>0</v>
      </c>
      <c r="AM26" s="66">
        <f t="shared" si="7"/>
        <v>0</v>
      </c>
      <c r="AN26" s="66">
        <f t="shared" si="7"/>
        <v>0</v>
      </c>
      <c r="AO26" s="66">
        <f t="shared" si="7"/>
        <v>0</v>
      </c>
      <c r="AP26" s="66">
        <f t="shared" si="7"/>
        <v>0</v>
      </c>
      <c r="AQ26" s="66">
        <f t="shared" si="7"/>
        <v>0</v>
      </c>
      <c r="AR26" s="66">
        <f t="shared" si="7"/>
        <v>0</v>
      </c>
      <c r="AS26" s="66">
        <f t="shared" si="7"/>
        <v>0</v>
      </c>
      <c r="AT26" s="66">
        <f t="shared" si="7"/>
        <v>0</v>
      </c>
      <c r="AU26" s="66">
        <f t="shared" si="7"/>
        <v>0</v>
      </c>
      <c r="AV26" s="66">
        <f t="shared" si="5"/>
        <v>0</v>
      </c>
      <c r="AW26" s="66">
        <f t="shared" si="4"/>
        <v>68.83244999999897</v>
      </c>
      <c r="AX26" s="60" t="s">
        <v>10</v>
      </c>
      <c r="AY26" s="62" t="s">
        <v>10</v>
      </c>
    </row>
    <row r="27" spans="20:50" ht="11.25">
      <c r="T27" s="62"/>
      <c r="AX27" s="67"/>
    </row>
    <row r="28" spans="5:51" ht="11.25">
      <c r="E28" s="62"/>
      <c r="F28" s="62"/>
      <c r="T28" s="62"/>
      <c r="AW28" s="62"/>
      <c r="AX28" s="67"/>
      <c r="AY28" s="62"/>
    </row>
    <row r="29" spans="3:50" ht="11.25">
      <c r="C29" s="62"/>
      <c r="D29" s="62"/>
      <c r="E29" s="62"/>
      <c r="F29" s="62"/>
      <c r="AX29" s="67"/>
    </row>
    <row r="30" spans="5:50" ht="11.25">
      <c r="E30" s="62"/>
      <c r="F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AX30" s="57"/>
    </row>
    <row r="31" spans="3:50" ht="11.25">
      <c r="C31" s="68"/>
      <c r="D31" s="68"/>
      <c r="E31" s="68"/>
      <c r="F31" s="62"/>
      <c r="AX31" s="57"/>
    </row>
    <row r="32" spans="3:50" ht="11.25">
      <c r="C32" s="68"/>
      <c r="D32" s="68"/>
      <c r="E32" s="68"/>
      <c r="F32" s="62"/>
      <c r="H32" s="130"/>
      <c r="I32" s="131"/>
      <c r="J32" s="130"/>
      <c r="K32" s="130"/>
      <c r="L32" s="130"/>
      <c r="M32" s="130"/>
      <c r="N32" s="130"/>
      <c r="O32" s="130"/>
      <c r="P32" s="130"/>
      <c r="Q32" s="130"/>
      <c r="AX32" s="57"/>
    </row>
    <row r="33" spans="3:50" ht="11.25">
      <c r="C33" s="68"/>
      <c r="D33" s="68"/>
      <c r="E33" s="68"/>
      <c r="F33" s="62"/>
      <c r="H33" s="132"/>
      <c r="I33" s="133"/>
      <c r="J33" s="130"/>
      <c r="K33" s="132"/>
      <c r="L33" s="130"/>
      <c r="M33" s="130"/>
      <c r="N33" s="130"/>
      <c r="O33" s="130"/>
      <c r="P33" s="130"/>
      <c r="Q33" s="130"/>
      <c r="AX33" s="57"/>
    </row>
    <row r="34" spans="3:50" ht="11.25">
      <c r="C34" s="68"/>
      <c r="D34" s="68"/>
      <c r="E34" s="68"/>
      <c r="F34" s="62"/>
      <c r="H34" s="130"/>
      <c r="I34" s="133"/>
      <c r="J34" s="132"/>
      <c r="K34" s="132"/>
      <c r="L34" s="132"/>
      <c r="M34" s="132"/>
      <c r="N34" s="132"/>
      <c r="O34" s="132"/>
      <c r="P34" s="132"/>
      <c r="Q34" s="132"/>
      <c r="T34" s="69"/>
      <c r="U34" s="69"/>
      <c r="V34" s="69"/>
      <c r="W34" s="69"/>
      <c r="X34" s="69"/>
      <c r="Y34" s="69"/>
      <c r="Z34" s="69"/>
      <c r="AA34" s="69"/>
      <c r="AB34" s="69"/>
      <c r="AX34" s="57"/>
    </row>
    <row r="35" spans="3:50" ht="11.25">
      <c r="C35" s="68"/>
      <c r="D35" s="68"/>
      <c r="E35" s="68"/>
      <c r="F35" s="62"/>
      <c r="H35" s="132"/>
      <c r="I35" s="131"/>
      <c r="J35" s="132"/>
      <c r="K35" s="132"/>
      <c r="L35" s="132"/>
      <c r="M35" s="132"/>
      <c r="N35" s="132"/>
      <c r="O35" s="132"/>
      <c r="P35" s="132"/>
      <c r="Q35" s="132"/>
      <c r="AX35" s="57"/>
    </row>
    <row r="36" spans="3:50" ht="11.25">
      <c r="C36" s="68"/>
      <c r="D36" s="68"/>
      <c r="E36" s="68"/>
      <c r="F36" s="62"/>
      <c r="H36" s="132"/>
      <c r="I36" s="133"/>
      <c r="J36" s="132"/>
      <c r="K36" s="130"/>
      <c r="L36" s="132"/>
      <c r="M36" s="130"/>
      <c r="N36" s="130"/>
      <c r="O36" s="130"/>
      <c r="P36" s="130"/>
      <c r="Q36" s="130"/>
      <c r="AX36" s="57"/>
    </row>
    <row r="37" spans="3:50" ht="11.25">
      <c r="C37" s="68"/>
      <c r="D37" s="68"/>
      <c r="E37" s="68"/>
      <c r="F37" s="62"/>
      <c r="H37" s="132"/>
      <c r="I37" s="133"/>
      <c r="J37" s="132"/>
      <c r="K37" s="130"/>
      <c r="L37" s="130"/>
      <c r="M37" s="132"/>
      <c r="N37" s="132"/>
      <c r="O37" s="130"/>
      <c r="P37" s="132"/>
      <c r="Q37" s="132"/>
      <c r="AX37" s="57"/>
    </row>
    <row r="38" spans="3:50" ht="11.25">
      <c r="C38" s="68"/>
      <c r="D38" s="68"/>
      <c r="E38" s="68"/>
      <c r="F38" s="62"/>
      <c r="H38" s="132"/>
      <c r="I38" s="133"/>
      <c r="J38" s="130"/>
      <c r="K38" s="130"/>
      <c r="L38" s="130"/>
      <c r="M38" s="130"/>
      <c r="N38" s="130"/>
      <c r="O38" s="131"/>
      <c r="P38" s="130"/>
      <c r="Q38" s="130"/>
      <c r="AX38" s="57"/>
    </row>
    <row r="39" spans="3:50" ht="11.25">
      <c r="C39" s="68"/>
      <c r="D39" s="68"/>
      <c r="E39" s="68"/>
      <c r="F39" s="62"/>
      <c r="H39" s="132"/>
      <c r="I39" s="133"/>
      <c r="J39" s="132"/>
      <c r="K39" s="132"/>
      <c r="L39" s="130"/>
      <c r="M39" s="130"/>
      <c r="N39" s="130"/>
      <c r="O39" s="130"/>
      <c r="P39" s="130"/>
      <c r="Q39" s="130"/>
      <c r="AX39" s="57"/>
    </row>
    <row r="40" spans="5:50" ht="11.25">
      <c r="E40" s="68"/>
      <c r="F40" s="62"/>
      <c r="H40" s="132"/>
      <c r="I40" s="133"/>
      <c r="J40" s="132"/>
      <c r="K40" s="132"/>
      <c r="L40" s="130"/>
      <c r="M40" s="132"/>
      <c r="N40" s="132"/>
      <c r="O40" s="130"/>
      <c r="P40" s="130"/>
      <c r="Q40" s="132"/>
      <c r="AX40" s="57"/>
    </row>
    <row r="41" spans="3:50" ht="11.25">
      <c r="C41" s="68"/>
      <c r="D41" s="68"/>
      <c r="E41" s="68"/>
      <c r="F41" s="62"/>
      <c r="H41" s="132"/>
      <c r="I41" s="133"/>
      <c r="J41" s="132"/>
      <c r="K41" s="132"/>
      <c r="L41" s="132"/>
      <c r="M41" s="132"/>
      <c r="N41" s="132"/>
      <c r="O41" s="132"/>
      <c r="P41" s="130"/>
      <c r="Q41" s="132"/>
      <c r="AX41" s="57"/>
    </row>
    <row r="42" spans="3:50" ht="11.25">
      <c r="C42" s="68"/>
      <c r="D42" s="68"/>
      <c r="E42" s="68"/>
      <c r="F42" s="62"/>
      <c r="H42" s="132"/>
      <c r="I42" s="131"/>
      <c r="J42" s="132"/>
      <c r="K42" s="132"/>
      <c r="L42" s="132"/>
      <c r="M42" s="132"/>
      <c r="N42" s="132"/>
      <c r="O42" s="132"/>
      <c r="P42" s="132"/>
      <c r="Q42" s="130"/>
      <c r="AX42" s="57"/>
    </row>
    <row r="43" spans="3:50" ht="11.25">
      <c r="C43" s="68"/>
      <c r="D43" s="68"/>
      <c r="E43" s="68"/>
      <c r="F43" s="62"/>
      <c r="H43" s="132"/>
      <c r="I43" s="133"/>
      <c r="J43" s="132"/>
      <c r="K43" s="132"/>
      <c r="L43" s="132"/>
      <c r="M43" s="132"/>
      <c r="N43" s="130"/>
      <c r="O43" s="132"/>
      <c r="P43" s="132"/>
      <c r="Q43" s="132"/>
      <c r="AX43" s="57"/>
    </row>
    <row r="44" spans="5:50" ht="11.25">
      <c r="E44" s="62"/>
      <c r="F44" s="62"/>
      <c r="AX44" s="57"/>
    </row>
    <row r="45" ht="11.25">
      <c r="AX45" s="57"/>
    </row>
    <row r="46" ht="11.25">
      <c r="AX46" s="57"/>
    </row>
    <row r="47" ht="11.25">
      <c r="AX47" s="57"/>
    </row>
    <row r="48" ht="11.25">
      <c r="AX48" s="57"/>
    </row>
    <row r="49" ht="11.25">
      <c r="AX49" s="57"/>
    </row>
    <row r="50" ht="11.25">
      <c r="AX50" s="57"/>
    </row>
    <row r="51" ht="11.25">
      <c r="AX51" s="57"/>
    </row>
    <row r="52" ht="11.25">
      <c r="AX52" s="57"/>
    </row>
    <row r="53" ht="11.25">
      <c r="AX53" s="57"/>
    </row>
    <row r="54" ht="11.25">
      <c r="AX54" s="57"/>
    </row>
    <row r="55" ht="11.25">
      <c r="AX55" s="57"/>
    </row>
    <row r="56" ht="11.25">
      <c r="AX56" s="57"/>
    </row>
    <row r="57" ht="11.25">
      <c r="AX57" s="57"/>
    </row>
    <row r="58" ht="11.25">
      <c r="AX58" s="57"/>
    </row>
    <row r="59" ht="11.25">
      <c r="AX59" s="57"/>
    </row>
    <row r="60" ht="11.25">
      <c r="AX60" s="57"/>
    </row>
    <row r="61" ht="11.25">
      <c r="AX61" s="57"/>
    </row>
    <row r="62" ht="11.25">
      <c r="AX62" s="57"/>
    </row>
    <row r="63" ht="11.25">
      <c r="AX63" s="57"/>
    </row>
    <row r="64" ht="11.25">
      <c r="AX64" s="57"/>
    </row>
    <row r="65" ht="11.25">
      <c r="AX65" s="57"/>
    </row>
    <row r="66" ht="11.25">
      <c r="AX66" s="57"/>
    </row>
    <row r="67" ht="11.25">
      <c r="AX67" s="57"/>
    </row>
    <row r="68" ht="11.25">
      <c r="AX68" s="57"/>
    </row>
    <row r="69" ht="11.25">
      <c r="AX69" s="57"/>
    </row>
    <row r="70" ht="11.25">
      <c r="AX70" s="57"/>
    </row>
    <row r="71" ht="11.25">
      <c r="AX71" s="57"/>
    </row>
    <row r="72" ht="11.25">
      <c r="AX72" s="57"/>
    </row>
    <row r="73" ht="11.25">
      <c r="AX73" s="57"/>
    </row>
    <row r="74" ht="11.25">
      <c r="AX74" s="57"/>
    </row>
    <row r="75" ht="11.25">
      <c r="AX75" s="57"/>
    </row>
    <row r="76" ht="11.25">
      <c r="AX76" s="57"/>
    </row>
    <row r="77" ht="11.25">
      <c r="AX77" s="57"/>
    </row>
    <row r="78" ht="11.25">
      <c r="AX78" s="57"/>
    </row>
    <row r="79" ht="11.25">
      <c r="AX79" s="57"/>
    </row>
    <row r="80" ht="11.25">
      <c r="AX80" s="57"/>
    </row>
    <row r="81" ht="11.25">
      <c r="AX81" s="57"/>
    </row>
    <row r="82" ht="11.25">
      <c r="AX82" s="57"/>
    </row>
    <row r="83" ht="11.25">
      <c r="AX83" s="57"/>
    </row>
    <row r="84" ht="11.25">
      <c r="AX84" s="57"/>
    </row>
    <row r="85" ht="11.25">
      <c r="AX85" s="57"/>
    </row>
    <row r="86" ht="11.25">
      <c r="AX86" s="57"/>
    </row>
    <row r="87" ht="11.25">
      <c r="AX87" s="57"/>
    </row>
    <row r="88" ht="11.25">
      <c r="AX88" s="57"/>
    </row>
    <row r="89" ht="11.25">
      <c r="AX89" s="57"/>
    </row>
    <row r="90" ht="11.25">
      <c r="AX90" s="57"/>
    </row>
    <row r="91" ht="11.25">
      <c r="AX91" s="57"/>
    </row>
    <row r="92" ht="11.25">
      <c r="AX92" s="57"/>
    </row>
    <row r="93" ht="11.25">
      <c r="AX93" s="57"/>
    </row>
    <row r="94" ht="11.25">
      <c r="AX94" s="57"/>
    </row>
    <row r="95" ht="11.25">
      <c r="AX95" s="57"/>
    </row>
    <row r="96" ht="11.25">
      <c r="AX96" s="57"/>
    </row>
    <row r="97" ht="11.25">
      <c r="AX97" s="57"/>
    </row>
    <row r="98" ht="11.25">
      <c r="AX98" s="57"/>
    </row>
    <row r="99" ht="11.25">
      <c r="AX99" s="57"/>
    </row>
    <row r="100" ht="11.25">
      <c r="AX100" s="57"/>
    </row>
    <row r="101" ht="11.25">
      <c r="AX101" s="57"/>
    </row>
    <row r="102" ht="11.25">
      <c r="AX102" s="57"/>
    </row>
    <row r="103" ht="11.25">
      <c r="AX103" s="57"/>
    </row>
    <row r="104" ht="11.25">
      <c r="AX104" s="57"/>
    </row>
    <row r="105" ht="11.25">
      <c r="AX105" s="57"/>
    </row>
    <row r="106" ht="11.25">
      <c r="AX106" s="57"/>
    </row>
    <row r="107" ht="11.25">
      <c r="AX107" s="57"/>
    </row>
    <row r="108" ht="11.25">
      <c r="AX108" s="57"/>
    </row>
    <row r="109" ht="11.25">
      <c r="AX109" s="57"/>
    </row>
    <row r="110" ht="11.25">
      <c r="AX110" s="57"/>
    </row>
    <row r="111" ht="11.25">
      <c r="AX111" s="57"/>
    </row>
    <row r="112" ht="11.25">
      <c r="AX112" s="57"/>
    </row>
    <row r="113" ht="11.25">
      <c r="AX113" s="57"/>
    </row>
    <row r="114" ht="11.25">
      <c r="AX114" s="57"/>
    </row>
    <row r="115" ht="11.25">
      <c r="AX115" s="57"/>
    </row>
    <row r="116" ht="11.25">
      <c r="AX116" s="57"/>
    </row>
    <row r="117" ht="11.25">
      <c r="AX117" s="57"/>
    </row>
    <row r="118" ht="11.25">
      <c r="AX118" s="57"/>
    </row>
    <row r="119" ht="11.25">
      <c r="AX119" s="57"/>
    </row>
    <row r="120" ht="11.25">
      <c r="AX120" s="57"/>
    </row>
    <row r="121" ht="11.25">
      <c r="AX121" s="57"/>
    </row>
    <row r="122" ht="11.25">
      <c r="AX122" s="57"/>
    </row>
    <row r="123" ht="11.25">
      <c r="AX123" s="57"/>
    </row>
    <row r="124" ht="11.25">
      <c r="AX124" s="57"/>
    </row>
    <row r="125" ht="11.25">
      <c r="AX125" s="57"/>
    </row>
    <row r="126" ht="11.25">
      <c r="AX126" s="57"/>
    </row>
    <row r="127" ht="11.25">
      <c r="AX127" s="57"/>
    </row>
    <row r="128" ht="11.25">
      <c r="AX128" s="57"/>
    </row>
    <row r="129" ht="11.25">
      <c r="AX129" s="57"/>
    </row>
    <row r="130" ht="11.25">
      <c r="AX130" s="57"/>
    </row>
    <row r="131" ht="11.25">
      <c r="AX131" s="57"/>
    </row>
    <row r="132" ht="11.25">
      <c r="AX132" s="57"/>
    </row>
    <row r="133" ht="11.25">
      <c r="AX133" s="57"/>
    </row>
    <row r="134" ht="11.25">
      <c r="AX134" s="57"/>
    </row>
    <row r="135" ht="11.25">
      <c r="AX135" s="57"/>
    </row>
    <row r="136" ht="11.25">
      <c r="AX136" s="57"/>
    </row>
    <row r="137" ht="11.25">
      <c r="AX137" s="57"/>
    </row>
    <row r="138" ht="11.25">
      <c r="AX138" s="57"/>
    </row>
    <row r="139" ht="11.25">
      <c r="AX139" s="57"/>
    </row>
    <row r="140" ht="11.25">
      <c r="AX140" s="57"/>
    </row>
    <row r="141" ht="11.25">
      <c r="AX141" s="57"/>
    </row>
    <row r="142" ht="11.25">
      <c r="AX142" s="57"/>
    </row>
    <row r="143" ht="11.25">
      <c r="AX143" s="57"/>
    </row>
    <row r="144" ht="11.25">
      <c r="AX144" s="57"/>
    </row>
    <row r="145" ht="11.25">
      <c r="AX145" s="57"/>
    </row>
    <row r="146" ht="11.25">
      <c r="AX146" s="57"/>
    </row>
    <row r="147" ht="11.25">
      <c r="AX147" s="57"/>
    </row>
    <row r="148" ht="11.25">
      <c r="AX148" s="57"/>
    </row>
    <row r="149" ht="11.25">
      <c r="AX149" s="57"/>
    </row>
    <row r="150" ht="11.25">
      <c r="AX150" s="57"/>
    </row>
    <row r="151" ht="11.25">
      <c r="AX151" s="57"/>
    </row>
    <row r="152" ht="11.25">
      <c r="AX152" s="57"/>
    </row>
    <row r="153" ht="11.25">
      <c r="AX153" s="57"/>
    </row>
    <row r="154" ht="11.25">
      <c r="AX154" s="57"/>
    </row>
    <row r="155" ht="11.25">
      <c r="AX155" s="57"/>
    </row>
    <row r="156" ht="11.25">
      <c r="AX156" s="57"/>
    </row>
    <row r="157" ht="11.25">
      <c r="AX157" s="57"/>
    </row>
    <row r="158" ht="11.25">
      <c r="AX158" s="57"/>
    </row>
    <row r="159" ht="11.25">
      <c r="AX159" s="57"/>
    </row>
    <row r="160" ht="11.25">
      <c r="AX160" s="57"/>
    </row>
    <row r="161" ht="11.25">
      <c r="AX161" s="57"/>
    </row>
    <row r="162" ht="11.25">
      <c r="AX162" s="57"/>
    </row>
    <row r="163" ht="11.25">
      <c r="AX163" s="57"/>
    </row>
    <row r="164" ht="11.25">
      <c r="AX164" s="57"/>
    </row>
    <row r="165" ht="11.25">
      <c r="AX165" s="57"/>
    </row>
    <row r="166" ht="11.25">
      <c r="AX166" s="57"/>
    </row>
    <row r="167" ht="11.25">
      <c r="AX167" s="57"/>
    </row>
    <row r="168" ht="11.25">
      <c r="AX168" s="57"/>
    </row>
    <row r="169" ht="11.25">
      <c r="AX169" s="57"/>
    </row>
    <row r="170" ht="11.25">
      <c r="AX170" s="57"/>
    </row>
    <row r="171" ht="11.25">
      <c r="AX171" s="57"/>
    </row>
    <row r="172" ht="11.25">
      <c r="AX172" s="57"/>
    </row>
    <row r="173" ht="11.25">
      <c r="AX173" s="57"/>
    </row>
    <row r="174" ht="11.25">
      <c r="AX174" s="57"/>
    </row>
    <row r="175" ht="11.25">
      <c r="AX175" s="57"/>
    </row>
    <row r="176" ht="11.25">
      <c r="AX176" s="57"/>
    </row>
    <row r="177" ht="11.25">
      <c r="AX177" s="57"/>
    </row>
    <row r="178" ht="11.25">
      <c r="AX178" s="57"/>
    </row>
    <row r="179" ht="11.25">
      <c r="AX179" s="57"/>
    </row>
    <row r="180" ht="11.25">
      <c r="AX180" s="57"/>
    </row>
    <row r="181" ht="11.25">
      <c r="AX181" s="57"/>
    </row>
    <row r="182" ht="11.25">
      <c r="AX182" s="57"/>
    </row>
    <row r="183" ht="11.25">
      <c r="AX183" s="57"/>
    </row>
    <row r="184" ht="11.25">
      <c r="AX184" s="57"/>
    </row>
    <row r="185" ht="11.25">
      <c r="AX185" s="57"/>
    </row>
    <row r="186" ht="11.25">
      <c r="AX186" s="57"/>
    </row>
    <row r="187" ht="11.25">
      <c r="AX187" s="57"/>
    </row>
    <row r="188" ht="11.25">
      <c r="AX188" s="57"/>
    </row>
    <row r="189" ht="11.25">
      <c r="AX189" s="57"/>
    </row>
    <row r="190" ht="11.25">
      <c r="AX190" s="57"/>
    </row>
    <row r="191" ht="11.25">
      <c r="AX191" s="57"/>
    </row>
    <row r="192" ht="11.25">
      <c r="AX192" s="57"/>
    </row>
    <row r="193" ht="11.25">
      <c r="AX193" s="57"/>
    </row>
    <row r="194" ht="11.25">
      <c r="AX194" s="57"/>
    </row>
    <row r="195" ht="11.25">
      <c r="AX195" s="57"/>
    </row>
    <row r="196" ht="11.25">
      <c r="AX196" s="57"/>
    </row>
    <row r="197" ht="11.25">
      <c r="AX197" s="57"/>
    </row>
    <row r="198" ht="11.25">
      <c r="AX198" s="57"/>
    </row>
    <row r="199" ht="11.25">
      <c r="AX199" s="57"/>
    </row>
    <row r="200" ht="11.25">
      <c r="AX200" s="57"/>
    </row>
    <row r="201" ht="11.25">
      <c r="AX201" s="57"/>
    </row>
    <row r="202" ht="11.25">
      <c r="AX202" s="57"/>
    </row>
    <row r="203" ht="11.25">
      <c r="AX203" s="57"/>
    </row>
    <row r="204" ht="11.25">
      <c r="AX204" s="57"/>
    </row>
    <row r="205" ht="11.25">
      <c r="AX205" s="57"/>
    </row>
    <row r="206" ht="11.25">
      <c r="AX206" s="57"/>
    </row>
    <row r="207" ht="11.25">
      <c r="AX207" s="57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07"/>
  <sheetViews>
    <sheetView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AT5"/>
    </sheetView>
  </sheetViews>
  <sheetFormatPr defaultColWidth="9.00390625" defaultRowHeight="12.75"/>
  <cols>
    <col min="1" max="1" width="4.125" style="55" customWidth="1"/>
    <col min="2" max="2" width="18.75390625" style="55" bestFit="1" customWidth="1"/>
    <col min="3" max="4" width="8.00390625" style="55" bestFit="1" customWidth="1"/>
    <col min="5" max="5" width="6.625" style="55" bestFit="1" customWidth="1"/>
    <col min="6" max="6" width="8.00390625" style="55" bestFit="1" customWidth="1"/>
    <col min="7" max="18" width="5.875" style="55" customWidth="1"/>
    <col min="19" max="19" width="8.00390625" style="55" bestFit="1" customWidth="1"/>
    <col min="20" max="21" width="6.125" style="55" customWidth="1"/>
    <col min="22" max="23" width="5.25390625" style="55" customWidth="1"/>
    <col min="24" max="24" width="6.375" style="55" customWidth="1"/>
    <col min="25" max="25" width="6.125" style="55" customWidth="1"/>
    <col min="26" max="26" width="5.75390625" style="55" customWidth="1"/>
    <col min="27" max="27" width="4.375" style="55" customWidth="1"/>
    <col min="28" max="33" width="5.25390625" style="55" customWidth="1"/>
    <col min="34" max="34" width="6.125" style="55" customWidth="1"/>
    <col min="35" max="35" width="4.375" style="55" customWidth="1"/>
    <col min="36" max="36" width="3.625" style="55" customWidth="1"/>
    <col min="37" max="37" width="6.125" style="55" customWidth="1"/>
    <col min="38" max="39" width="5.25390625" style="55" customWidth="1"/>
    <col min="40" max="40" width="4.375" style="55" customWidth="1"/>
    <col min="41" max="41" width="3.625" style="55" customWidth="1"/>
    <col min="42" max="42" width="4.375" style="55" customWidth="1"/>
    <col min="43" max="44" width="3.625" style="55" customWidth="1"/>
    <col min="45" max="45" width="4.25390625" style="55" customWidth="1"/>
    <col min="46" max="46" width="3.00390625" style="55" customWidth="1"/>
    <col min="47" max="47" width="7.125" style="55" bestFit="1" customWidth="1"/>
    <col min="48" max="48" width="8.00390625" style="55" bestFit="1" customWidth="1"/>
    <col min="49" max="49" width="9.25390625" style="55" bestFit="1" customWidth="1"/>
    <col min="50" max="50" width="19.00390625" style="56" customWidth="1"/>
    <col min="51" max="16384" width="9.125" style="55" customWidth="1"/>
  </cols>
  <sheetData>
    <row r="1" ht="11.25">
      <c r="C1" s="95" t="s">
        <v>78</v>
      </c>
    </row>
    <row r="2" spans="1:50" s="57" customFormat="1" ht="11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56"/>
    </row>
    <row r="3" spans="1:50" s="58" customFormat="1" ht="11.25">
      <c r="A3" s="159"/>
      <c r="B3" s="160" t="s">
        <v>11</v>
      </c>
      <c r="C3" s="161"/>
      <c r="D3" s="161"/>
      <c r="E3" s="161"/>
      <c r="F3" s="162"/>
      <c r="G3" s="160" t="s">
        <v>25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2"/>
      <c r="AW3" s="163" t="s">
        <v>40</v>
      </c>
      <c r="AX3" s="96"/>
    </row>
    <row r="4" spans="1:50" s="58" customFormat="1" ht="11.25">
      <c r="A4" s="159"/>
      <c r="B4" s="166" t="s">
        <v>46</v>
      </c>
      <c r="C4" s="167" t="s">
        <v>54</v>
      </c>
      <c r="D4" s="167" t="s">
        <v>37</v>
      </c>
      <c r="E4" s="167" t="s">
        <v>9</v>
      </c>
      <c r="F4" s="167" t="s">
        <v>38</v>
      </c>
      <c r="G4" s="160" t="s">
        <v>35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  <c r="T4" s="160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56" t="s">
        <v>39</v>
      </c>
      <c r="AW4" s="164"/>
      <c r="AX4" s="96"/>
    </row>
    <row r="5" spans="1:51" s="58" customFormat="1" ht="102.75">
      <c r="A5" s="159"/>
      <c r="B5" s="166"/>
      <c r="C5" s="168"/>
      <c r="D5" s="168"/>
      <c r="E5" s="168"/>
      <c r="F5" s="168"/>
      <c r="G5" s="59" t="s">
        <v>27</v>
      </c>
      <c r="H5" s="59" t="s">
        <v>28</v>
      </c>
      <c r="I5" s="59" t="s">
        <v>29</v>
      </c>
      <c r="J5" s="59" t="s">
        <v>30</v>
      </c>
      <c r="K5" s="59" t="s">
        <v>31</v>
      </c>
      <c r="L5" s="59" t="s">
        <v>32</v>
      </c>
      <c r="M5" s="59" t="s">
        <v>33</v>
      </c>
      <c r="N5" s="59" t="s">
        <v>85</v>
      </c>
      <c r="O5" s="59" t="s">
        <v>41</v>
      </c>
      <c r="P5" s="59" t="s">
        <v>42</v>
      </c>
      <c r="Q5" s="59" t="s">
        <v>55</v>
      </c>
      <c r="R5" s="59" t="s">
        <v>64</v>
      </c>
      <c r="S5" s="59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97" t="s">
        <v>34</v>
      </c>
      <c r="AV5" s="156"/>
      <c r="AW5" s="165"/>
      <c r="AX5" s="96"/>
      <c r="AY5" s="58" t="s">
        <v>10</v>
      </c>
    </row>
    <row r="6" spans="1:52" ht="12" thickBot="1">
      <c r="A6" s="157" t="s">
        <v>43</v>
      </c>
      <c r="B6" s="60" t="s">
        <v>0</v>
      </c>
      <c r="C6" s="60">
        <f>'06'!AW6</f>
        <v>4.9372999999999365</v>
      </c>
      <c r="D6" s="110"/>
      <c r="E6" s="60"/>
      <c r="F6" s="61">
        <f>SUM(C6:E6)</f>
        <v>4.9372999999999365</v>
      </c>
      <c r="G6" s="92"/>
      <c r="H6" s="73"/>
      <c r="I6" s="44"/>
      <c r="J6" s="73"/>
      <c r="K6" s="73"/>
      <c r="L6" s="73"/>
      <c r="M6" s="73"/>
      <c r="N6" s="73"/>
      <c r="O6" s="73"/>
      <c r="P6" s="73"/>
      <c r="Q6" s="99"/>
      <c r="R6" s="60"/>
      <c r="S6" s="61">
        <f>SUM(G6:R6)</f>
        <v>0</v>
      </c>
      <c r="T6" s="60"/>
      <c r="U6" s="112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1">
        <f>SUM(T6:AT6)</f>
        <v>0</v>
      </c>
      <c r="AV6" s="61">
        <f>S6+U6</f>
        <v>0</v>
      </c>
      <c r="AW6" s="61">
        <f>F6-AV6</f>
        <v>4.9372999999999365</v>
      </c>
      <c r="AX6" s="60" t="s">
        <v>0</v>
      </c>
      <c r="AY6" s="62" t="s">
        <v>10</v>
      </c>
      <c r="AZ6" s="62"/>
    </row>
    <row r="7" spans="1:52" ht="12" thickBot="1">
      <c r="A7" s="157"/>
      <c r="B7" s="60" t="s">
        <v>1</v>
      </c>
      <c r="C7" s="60">
        <f>'06'!AW7</f>
        <v>-0.7460000000000484</v>
      </c>
      <c r="D7" s="111"/>
      <c r="E7" s="60"/>
      <c r="F7" s="61">
        <f aca="true" t="shared" si="0" ref="F7:F22">SUM(C7:E7)</f>
        <v>-0.7460000000000484</v>
      </c>
      <c r="G7" s="92"/>
      <c r="H7" s="74"/>
      <c r="I7" s="45"/>
      <c r="J7" s="73"/>
      <c r="K7" s="74"/>
      <c r="L7" s="73"/>
      <c r="M7" s="73"/>
      <c r="N7" s="73"/>
      <c r="O7" s="73"/>
      <c r="P7" s="73"/>
      <c r="Q7" s="99"/>
      <c r="R7" s="60"/>
      <c r="S7" s="61">
        <f aca="true" t="shared" si="1" ref="S7:S20">SUM(G7:R7)</f>
        <v>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>
        <f aca="true" t="shared" si="2" ref="AU7:AU25">SUM(T7:AT7)</f>
        <v>0</v>
      </c>
      <c r="AV7" s="61">
        <f aca="true" t="shared" si="3" ref="AV7:AV19">S7+AU7</f>
        <v>0</v>
      </c>
      <c r="AW7" s="61">
        <f aca="true" t="shared" si="4" ref="AW7:AW18">F7-AV7</f>
        <v>-0.7460000000000484</v>
      </c>
      <c r="AX7" s="60" t="s">
        <v>1</v>
      </c>
      <c r="AY7" s="62" t="s">
        <v>10</v>
      </c>
      <c r="AZ7" s="62"/>
    </row>
    <row r="8" spans="1:52" ht="12" thickBot="1">
      <c r="A8" s="157"/>
      <c r="B8" s="60" t="s">
        <v>2</v>
      </c>
      <c r="C8" s="60">
        <f>'06'!AW8</f>
        <v>11.999000000000038</v>
      </c>
      <c r="D8" s="111"/>
      <c r="E8" s="60"/>
      <c r="F8" s="61">
        <f t="shared" si="0"/>
        <v>11.999000000000038</v>
      </c>
      <c r="G8" s="93"/>
      <c r="H8" s="73"/>
      <c r="I8" s="45"/>
      <c r="J8" s="74"/>
      <c r="K8" s="74"/>
      <c r="L8" s="74"/>
      <c r="M8" s="74"/>
      <c r="N8" s="74"/>
      <c r="O8" s="74"/>
      <c r="P8" s="74"/>
      <c r="Q8" s="100"/>
      <c r="R8" s="60"/>
      <c r="S8" s="61">
        <f t="shared" si="1"/>
        <v>0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>
        <f t="shared" si="2"/>
        <v>0</v>
      </c>
      <c r="AV8" s="61">
        <f t="shared" si="3"/>
        <v>0</v>
      </c>
      <c r="AW8" s="61">
        <f t="shared" si="4"/>
        <v>11.999000000000038</v>
      </c>
      <c r="AX8" s="60" t="s">
        <v>2</v>
      </c>
      <c r="AY8" s="62" t="s">
        <v>10</v>
      </c>
      <c r="AZ8" s="62"/>
    </row>
    <row r="9" spans="1:52" ht="12" thickBot="1">
      <c r="A9" s="157"/>
      <c r="B9" s="60" t="s">
        <v>29</v>
      </c>
      <c r="C9" s="60">
        <f>'06'!AW9</f>
        <v>-0.5999999999996817</v>
      </c>
      <c r="D9" s="111"/>
      <c r="E9" s="60"/>
      <c r="F9" s="61">
        <f t="shared" si="0"/>
        <v>-0.5999999999996817</v>
      </c>
      <c r="G9" s="93"/>
      <c r="H9" s="74"/>
      <c r="I9" s="44"/>
      <c r="J9" s="74"/>
      <c r="K9" s="74"/>
      <c r="L9" s="74"/>
      <c r="M9" s="74"/>
      <c r="N9" s="74"/>
      <c r="O9" s="74"/>
      <c r="P9" s="74"/>
      <c r="Q9" s="100"/>
      <c r="R9" s="60"/>
      <c r="S9" s="61">
        <f t="shared" si="1"/>
        <v>0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>
        <f t="shared" si="2"/>
        <v>0</v>
      </c>
      <c r="AV9" s="61">
        <f t="shared" si="3"/>
        <v>0</v>
      </c>
      <c r="AW9" s="61">
        <f t="shared" si="4"/>
        <v>-0.5999999999996817</v>
      </c>
      <c r="AX9" s="6" t="s">
        <v>29</v>
      </c>
      <c r="AY9" s="62" t="s">
        <v>10</v>
      </c>
      <c r="AZ9" s="62"/>
    </row>
    <row r="10" spans="1:52" ht="12" thickBot="1">
      <c r="A10" s="157"/>
      <c r="B10" s="60" t="s">
        <v>24</v>
      </c>
      <c r="C10" s="60">
        <f>'06'!AW10</f>
        <v>10.102999999999781</v>
      </c>
      <c r="D10" s="111"/>
      <c r="E10" s="60"/>
      <c r="F10" s="61">
        <f t="shared" si="0"/>
        <v>10.102999999999781</v>
      </c>
      <c r="G10" s="93"/>
      <c r="H10" s="74"/>
      <c r="I10" s="45"/>
      <c r="J10" s="74"/>
      <c r="K10" s="73"/>
      <c r="L10" s="74"/>
      <c r="M10" s="73"/>
      <c r="N10" s="73"/>
      <c r="O10" s="73"/>
      <c r="P10" s="73"/>
      <c r="Q10" s="99"/>
      <c r="R10" s="60"/>
      <c r="S10" s="61">
        <f t="shared" si="1"/>
        <v>0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>
        <f t="shared" si="2"/>
        <v>0</v>
      </c>
      <c r="AV10" s="61">
        <f t="shared" si="3"/>
        <v>0</v>
      </c>
      <c r="AW10" s="61">
        <f t="shared" si="4"/>
        <v>10.102999999999781</v>
      </c>
      <c r="AX10" s="60" t="s">
        <v>24</v>
      </c>
      <c r="AY10" s="62" t="s">
        <v>10</v>
      </c>
      <c r="AZ10" s="62"/>
    </row>
    <row r="11" spans="1:52" ht="12" thickBot="1">
      <c r="A11" s="157"/>
      <c r="B11" s="60" t="s">
        <v>8</v>
      </c>
      <c r="C11" s="60">
        <f>'06'!AW11</f>
        <v>11.900999999999712</v>
      </c>
      <c r="D11" s="111"/>
      <c r="E11" s="60"/>
      <c r="F11" s="61">
        <f t="shared" si="0"/>
        <v>11.900999999999712</v>
      </c>
      <c r="G11" s="92"/>
      <c r="H11" s="74"/>
      <c r="I11" s="45"/>
      <c r="J11" s="74"/>
      <c r="K11" s="73"/>
      <c r="L11" s="73"/>
      <c r="M11" s="74"/>
      <c r="N11" s="74"/>
      <c r="O11" s="73"/>
      <c r="P11" s="74"/>
      <c r="Q11" s="100"/>
      <c r="R11" s="60"/>
      <c r="S11" s="61">
        <f t="shared" si="1"/>
        <v>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>
        <f t="shared" si="2"/>
        <v>0</v>
      </c>
      <c r="AV11" s="61">
        <f t="shared" si="3"/>
        <v>0</v>
      </c>
      <c r="AW11" s="61">
        <f t="shared" si="4"/>
        <v>11.900999999999712</v>
      </c>
      <c r="AX11" s="60" t="s">
        <v>8</v>
      </c>
      <c r="AY11" s="62" t="s">
        <v>10</v>
      </c>
      <c r="AZ11" s="62"/>
    </row>
    <row r="12" spans="1:52" ht="12" thickBot="1">
      <c r="A12" s="157"/>
      <c r="B12" s="60" t="s">
        <v>3</v>
      </c>
      <c r="C12" s="60">
        <f>'06'!AW12</f>
        <v>16.481949999999784</v>
      </c>
      <c r="D12" s="111"/>
      <c r="E12" s="60"/>
      <c r="F12" s="61">
        <f t="shared" si="0"/>
        <v>16.481949999999784</v>
      </c>
      <c r="G12" s="93"/>
      <c r="H12" s="74"/>
      <c r="I12" s="45"/>
      <c r="J12" s="73"/>
      <c r="K12" s="73"/>
      <c r="L12" s="73"/>
      <c r="M12" s="73"/>
      <c r="N12" s="73"/>
      <c r="O12" s="44"/>
      <c r="P12" s="73"/>
      <c r="Q12" s="99"/>
      <c r="R12" s="60"/>
      <c r="S12" s="61">
        <f t="shared" si="1"/>
        <v>0</v>
      </c>
      <c r="T12" s="64"/>
      <c r="U12" s="64"/>
      <c r="V12" s="64"/>
      <c r="W12" s="78"/>
      <c r="X12" s="78"/>
      <c r="Y12" s="78"/>
      <c r="Z12" s="78"/>
      <c r="AA12" s="78"/>
      <c r="AB12" s="78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>
        <f t="shared" si="2"/>
        <v>0</v>
      </c>
      <c r="AV12" s="61">
        <f t="shared" si="3"/>
        <v>0</v>
      </c>
      <c r="AW12" s="61">
        <f t="shared" si="4"/>
        <v>16.481949999999784</v>
      </c>
      <c r="AX12" s="60" t="s">
        <v>3</v>
      </c>
      <c r="AY12" s="62" t="s">
        <v>10</v>
      </c>
      <c r="AZ12" s="62"/>
    </row>
    <row r="13" spans="1:52" ht="12" thickBot="1">
      <c r="A13" s="157"/>
      <c r="B13" s="60" t="s">
        <v>4</v>
      </c>
      <c r="C13" s="60">
        <f>'06'!AW13</f>
        <v>-5.640000000000008</v>
      </c>
      <c r="D13" s="111"/>
      <c r="E13" s="60"/>
      <c r="F13" s="61">
        <f t="shared" si="0"/>
        <v>-5.640000000000008</v>
      </c>
      <c r="G13" s="93"/>
      <c r="H13" s="74"/>
      <c r="I13" s="45"/>
      <c r="J13" s="74"/>
      <c r="K13" s="74"/>
      <c r="L13" s="73"/>
      <c r="M13" s="73"/>
      <c r="N13" s="73"/>
      <c r="O13" s="73"/>
      <c r="P13" s="73"/>
      <c r="Q13" s="99"/>
      <c r="R13" s="60"/>
      <c r="S13" s="61">
        <f t="shared" si="1"/>
        <v>0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>
        <f t="shared" si="2"/>
        <v>0</v>
      </c>
      <c r="AV13" s="61">
        <f t="shared" si="3"/>
        <v>0</v>
      </c>
      <c r="AW13" s="61">
        <f t="shared" si="4"/>
        <v>-5.640000000000008</v>
      </c>
      <c r="AX13" s="60" t="s">
        <v>4</v>
      </c>
      <c r="AY13" s="62" t="s">
        <v>10</v>
      </c>
      <c r="AZ13" s="62"/>
    </row>
    <row r="14" spans="1:52" ht="12" thickBot="1">
      <c r="A14" s="157"/>
      <c r="B14" s="60" t="s">
        <v>23</v>
      </c>
      <c r="C14" s="60">
        <f>'06'!AW14</f>
        <v>-5.376800000000017</v>
      </c>
      <c r="D14" s="111"/>
      <c r="E14" s="60"/>
      <c r="F14" s="61">
        <f t="shared" si="0"/>
        <v>-5.376800000000017</v>
      </c>
      <c r="G14" s="93"/>
      <c r="H14" s="74"/>
      <c r="I14" s="45"/>
      <c r="J14" s="74"/>
      <c r="K14" s="74"/>
      <c r="L14" s="73"/>
      <c r="M14" s="74"/>
      <c r="N14" s="74"/>
      <c r="O14" s="73"/>
      <c r="P14" s="73"/>
      <c r="Q14" s="100"/>
      <c r="R14" s="60"/>
      <c r="S14" s="61">
        <f t="shared" si="1"/>
        <v>0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>
        <f t="shared" si="2"/>
        <v>0</v>
      </c>
      <c r="AV14" s="61">
        <f t="shared" si="3"/>
        <v>0</v>
      </c>
      <c r="AW14" s="61">
        <f t="shared" si="4"/>
        <v>-5.376800000000017</v>
      </c>
      <c r="AX14" s="60" t="s">
        <v>23</v>
      </c>
      <c r="AY14" s="62" t="s">
        <v>10</v>
      </c>
      <c r="AZ14" s="62"/>
    </row>
    <row r="15" spans="1:52" ht="12" thickBot="1">
      <c r="A15" s="157"/>
      <c r="B15" s="60" t="s">
        <v>5</v>
      </c>
      <c r="C15" s="60">
        <f>'06'!AW15</f>
        <v>-0.007999999999960039</v>
      </c>
      <c r="D15" s="111"/>
      <c r="E15" s="60"/>
      <c r="F15" s="61">
        <f t="shared" si="0"/>
        <v>-0.007999999999960039</v>
      </c>
      <c r="G15" s="93"/>
      <c r="H15" s="74"/>
      <c r="I15" s="45"/>
      <c r="J15" s="74"/>
      <c r="K15" s="74"/>
      <c r="L15" s="74"/>
      <c r="M15" s="74"/>
      <c r="N15" s="74"/>
      <c r="O15" s="74"/>
      <c r="P15" s="73"/>
      <c r="Q15" s="100"/>
      <c r="R15" s="60"/>
      <c r="S15" s="61">
        <f t="shared" si="1"/>
        <v>0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>
        <f t="shared" si="2"/>
        <v>0</v>
      </c>
      <c r="AV15" s="61">
        <f t="shared" si="3"/>
        <v>0</v>
      </c>
      <c r="AW15" s="61">
        <f t="shared" si="4"/>
        <v>-0.007999999999960039</v>
      </c>
      <c r="AX15" s="60" t="s">
        <v>5</v>
      </c>
      <c r="AY15" s="62" t="s">
        <v>10</v>
      </c>
      <c r="AZ15" s="62"/>
    </row>
    <row r="16" spans="1:52" ht="12" thickBot="1">
      <c r="A16" s="157"/>
      <c r="B16" s="60" t="s">
        <v>6</v>
      </c>
      <c r="C16" s="60">
        <f>'06'!AW16</f>
        <v>0.19999999999949125</v>
      </c>
      <c r="D16" s="111"/>
      <c r="E16" s="60"/>
      <c r="F16" s="61">
        <f t="shared" si="0"/>
        <v>0.19999999999949125</v>
      </c>
      <c r="G16" s="93"/>
      <c r="H16" s="74"/>
      <c r="I16" s="44"/>
      <c r="J16" s="74"/>
      <c r="K16" s="74"/>
      <c r="L16" s="74"/>
      <c r="M16" s="74"/>
      <c r="N16" s="74"/>
      <c r="O16" s="74"/>
      <c r="P16" s="74"/>
      <c r="Q16" s="99"/>
      <c r="R16" s="60"/>
      <c r="S16" s="61">
        <f t="shared" si="1"/>
        <v>0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1">
        <f t="shared" si="2"/>
        <v>0</v>
      </c>
      <c r="AV16" s="61">
        <f t="shared" si="3"/>
        <v>0</v>
      </c>
      <c r="AW16" s="61">
        <f t="shared" si="4"/>
        <v>0.19999999999949125</v>
      </c>
      <c r="AX16" s="60" t="s">
        <v>6</v>
      </c>
      <c r="AY16" s="62" t="s">
        <v>10</v>
      </c>
      <c r="AZ16" s="62"/>
    </row>
    <row r="17" spans="1:52" ht="12" thickBot="1">
      <c r="A17" s="157"/>
      <c r="B17" s="60" t="s">
        <v>86</v>
      </c>
      <c r="C17" s="60">
        <f>'06'!AW17</f>
        <v>-0.30000000000012506</v>
      </c>
      <c r="D17" s="111"/>
      <c r="E17" s="60"/>
      <c r="F17" s="61">
        <f t="shared" si="0"/>
        <v>-0.30000000000012506</v>
      </c>
      <c r="G17" s="93"/>
      <c r="H17" s="74"/>
      <c r="I17" s="45"/>
      <c r="J17" s="74"/>
      <c r="K17" s="74"/>
      <c r="L17" s="74"/>
      <c r="M17" s="74"/>
      <c r="N17" s="73"/>
      <c r="O17" s="74"/>
      <c r="P17" s="74"/>
      <c r="Q17" s="100"/>
      <c r="R17" s="60"/>
      <c r="S17" s="61">
        <f t="shared" si="1"/>
        <v>0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1">
        <f t="shared" si="2"/>
        <v>0</v>
      </c>
      <c r="AV17" s="61">
        <f t="shared" si="3"/>
        <v>0</v>
      </c>
      <c r="AW17" s="61">
        <f t="shared" si="4"/>
        <v>-0.30000000000012506</v>
      </c>
      <c r="AX17" s="6" t="s">
        <v>86</v>
      </c>
      <c r="AY17" s="62" t="s">
        <v>10</v>
      </c>
      <c r="AZ17" s="62"/>
    </row>
    <row r="18" spans="1:52" ht="12" thickBot="1">
      <c r="A18" s="157"/>
      <c r="B18" s="60" t="s">
        <v>22</v>
      </c>
      <c r="C18" s="60">
        <f>'06'!AW18</f>
        <v>0.3275999999999981</v>
      </c>
      <c r="D18" s="111"/>
      <c r="E18" s="60"/>
      <c r="F18" s="61">
        <f t="shared" si="0"/>
        <v>0.3275999999999981</v>
      </c>
      <c r="G18" s="93"/>
      <c r="H18" s="74"/>
      <c r="I18" s="45"/>
      <c r="J18" s="74"/>
      <c r="K18" s="74"/>
      <c r="L18" s="73"/>
      <c r="M18" s="74"/>
      <c r="N18" s="73"/>
      <c r="O18" s="74"/>
      <c r="P18" s="74"/>
      <c r="Q18" s="100"/>
      <c r="R18" s="60"/>
      <c r="S18" s="61">
        <f t="shared" si="1"/>
        <v>0</v>
      </c>
      <c r="T18" s="63"/>
      <c r="U18" s="63"/>
      <c r="V18" s="63"/>
      <c r="W18" s="63"/>
      <c r="X18" s="63"/>
      <c r="Y18" s="63"/>
      <c r="Z18" s="63"/>
      <c r="AA18" s="63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1">
        <f t="shared" si="2"/>
        <v>0</v>
      </c>
      <c r="AV18" s="61">
        <f>S18+AU18</f>
        <v>0</v>
      </c>
      <c r="AW18" s="61">
        <f t="shared" si="4"/>
        <v>0.3275999999999981</v>
      </c>
      <c r="AX18" s="60" t="s">
        <v>22</v>
      </c>
      <c r="AY18" s="62" t="s">
        <v>10</v>
      </c>
      <c r="AZ18" s="62"/>
    </row>
    <row r="19" spans="1:52" ht="12" thickBot="1">
      <c r="A19" s="157"/>
      <c r="B19" s="60" t="s">
        <v>53</v>
      </c>
      <c r="C19" s="60">
        <f>'06'!AW19</f>
        <v>25.570999999999998</v>
      </c>
      <c r="D19" s="111"/>
      <c r="E19" s="60"/>
      <c r="F19" s="61">
        <f t="shared" si="0"/>
        <v>25.570999999999998</v>
      </c>
      <c r="G19" s="93"/>
      <c r="H19" s="74"/>
      <c r="I19" s="45"/>
      <c r="J19" s="74"/>
      <c r="K19" s="74"/>
      <c r="L19" s="74"/>
      <c r="M19" s="74"/>
      <c r="N19" s="73"/>
      <c r="O19" s="74"/>
      <c r="P19" s="74"/>
      <c r="Q19" s="99"/>
      <c r="R19" s="60"/>
      <c r="S19" s="61">
        <f t="shared" si="1"/>
        <v>0</v>
      </c>
      <c r="T19" s="63"/>
      <c r="U19" s="63"/>
      <c r="V19" s="63"/>
      <c r="W19" s="63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1">
        <f t="shared" si="2"/>
        <v>0</v>
      </c>
      <c r="AV19" s="61">
        <f t="shared" si="3"/>
        <v>0</v>
      </c>
      <c r="AW19" s="61">
        <f aca="true" t="shared" si="5" ref="AW19:AW26">F19-AV19</f>
        <v>25.570999999999998</v>
      </c>
      <c r="AX19" s="60" t="s">
        <v>53</v>
      </c>
      <c r="AY19" s="62" t="s">
        <v>10</v>
      </c>
      <c r="AZ19" s="62"/>
    </row>
    <row r="20" spans="1:52" ht="11.25">
      <c r="A20" s="103"/>
      <c r="B20" s="60" t="s">
        <v>65</v>
      </c>
      <c r="C20" s="60">
        <f>'06'!AW20</f>
        <v>0</v>
      </c>
      <c r="D20" s="60"/>
      <c r="E20" s="60"/>
      <c r="F20" s="61">
        <f t="shared" si="0"/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>
        <f t="shared" si="1"/>
        <v>0</v>
      </c>
      <c r="T20" s="60"/>
      <c r="U20" s="60"/>
      <c r="V20" s="60"/>
      <c r="W20" s="60"/>
      <c r="X20" s="60"/>
      <c r="Y20" s="60"/>
      <c r="Z20" s="63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1">
        <f t="shared" si="2"/>
        <v>0</v>
      </c>
      <c r="AV20" s="61">
        <f aca="true" t="shared" si="6" ref="AV20:AV26">S20+AU20</f>
        <v>0</v>
      </c>
      <c r="AW20" s="61">
        <f t="shared" si="5"/>
        <v>0</v>
      </c>
      <c r="AX20" s="60" t="s">
        <v>44</v>
      </c>
      <c r="AY20" s="62"/>
      <c r="AZ20" s="62"/>
    </row>
    <row r="21" spans="1:52" ht="11.25">
      <c r="A21" s="169" t="s">
        <v>45</v>
      </c>
      <c r="B21" s="60" t="s">
        <v>57</v>
      </c>
      <c r="C21" s="60">
        <f>'06'!AW21</f>
        <v>0.04640000000010147</v>
      </c>
      <c r="D21" s="60"/>
      <c r="E21" s="60"/>
      <c r="F21" s="61">
        <f t="shared" si="0"/>
        <v>0.04640000000010147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>
        <f>SUM(G21:Q21)</f>
        <v>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1">
        <f t="shared" si="2"/>
        <v>0</v>
      </c>
      <c r="AV21" s="61">
        <f t="shared" si="6"/>
        <v>0</v>
      </c>
      <c r="AW21" s="61">
        <f t="shared" si="5"/>
        <v>0.04640000000010147</v>
      </c>
      <c r="AX21" s="60" t="s">
        <v>57</v>
      </c>
      <c r="AY21" s="62" t="s">
        <v>10</v>
      </c>
      <c r="AZ21" s="62"/>
    </row>
    <row r="22" spans="1:52" ht="11.25">
      <c r="A22" s="169"/>
      <c r="B22" s="104" t="s">
        <v>70</v>
      </c>
      <c r="C22" s="60">
        <f>'06'!AW22</f>
        <v>-0.022000000000002018</v>
      </c>
      <c r="D22" s="60"/>
      <c r="E22" s="60"/>
      <c r="F22" s="61">
        <f t="shared" si="0"/>
        <v>-0.022000000000002018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>
        <f>SUM(G22:Q22)</f>
        <v>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>
        <f t="shared" si="2"/>
        <v>0</v>
      </c>
      <c r="AV22" s="61">
        <f t="shared" si="6"/>
        <v>0</v>
      </c>
      <c r="AW22" s="61">
        <f t="shared" si="5"/>
        <v>-0.022000000000002018</v>
      </c>
      <c r="AX22" s="60" t="s">
        <v>70</v>
      </c>
      <c r="AY22" s="62"/>
      <c r="AZ22" s="62"/>
    </row>
    <row r="23" spans="1:52" ht="11.25">
      <c r="A23" s="169"/>
      <c r="B23" s="105" t="s">
        <v>69</v>
      </c>
      <c r="C23" s="60">
        <f>'06'!AW23</f>
        <v>-0.03200000000003911</v>
      </c>
      <c r="D23" s="57"/>
      <c r="E23" s="60"/>
      <c r="F23" s="61">
        <f>SUM(C23:E23)</f>
        <v>-0.03200000000003911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>
        <f>SUM(G23:Q23)</f>
        <v>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1">
        <f t="shared" si="2"/>
        <v>0</v>
      </c>
      <c r="AV23" s="61">
        <f t="shared" si="6"/>
        <v>0</v>
      </c>
      <c r="AW23" s="61">
        <f>F23-AV23</f>
        <v>-0.03200000000003911</v>
      </c>
      <c r="AX23" s="81" t="s">
        <v>69</v>
      </c>
      <c r="AY23" s="62"/>
      <c r="AZ23" s="62"/>
    </row>
    <row r="24" spans="1:52" ht="11.25">
      <c r="A24" s="169"/>
      <c r="B24" s="57" t="s">
        <v>12</v>
      </c>
      <c r="C24" s="60">
        <f>'06'!AW24</f>
        <v>-0.009999999999990905</v>
      </c>
      <c r="D24" s="57"/>
      <c r="E24" s="60"/>
      <c r="F24" s="61">
        <f>SUM(C24:E24)</f>
        <v>-0.009999999999990905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>
        <f>SUM(G24:Q24)</f>
        <v>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1">
        <f t="shared" si="2"/>
        <v>0</v>
      </c>
      <c r="AV24" s="61">
        <f t="shared" si="6"/>
        <v>0</v>
      </c>
      <c r="AW24" s="61">
        <f t="shared" si="5"/>
        <v>-0.009999999999990905</v>
      </c>
      <c r="AX24" s="65" t="s">
        <v>12</v>
      </c>
      <c r="AY24" s="62" t="s">
        <v>10</v>
      </c>
      <c r="AZ24" s="62"/>
    </row>
    <row r="25" spans="1:52" ht="11.25">
      <c r="A25" s="106"/>
      <c r="B25" s="57" t="s">
        <v>84</v>
      </c>
      <c r="C25" s="60">
        <f>'06'!AW25</f>
        <v>0</v>
      </c>
      <c r="D25" s="60"/>
      <c r="E25" s="60"/>
      <c r="F25" s="61">
        <f>SUM(C25:E25)</f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>
        <f>SUM(G25:Q25)</f>
        <v>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1">
        <f t="shared" si="2"/>
        <v>0</v>
      </c>
      <c r="AV25" s="61">
        <f>S25+AU25</f>
        <v>0</v>
      </c>
      <c r="AW25" s="61">
        <f>F25-AV25</f>
        <v>0</v>
      </c>
      <c r="AX25" s="65" t="s">
        <v>84</v>
      </c>
      <c r="AY25" s="62"/>
      <c r="AZ25" s="62"/>
    </row>
    <row r="26" spans="1:51" s="62" customFormat="1" ht="11.25">
      <c r="A26" s="170" t="s">
        <v>26</v>
      </c>
      <c r="B26" s="171"/>
      <c r="C26" s="66">
        <f>SUM(C6:C25)</f>
        <v>68.83244999999897</v>
      </c>
      <c r="D26" s="66">
        <f aca="true" t="shared" si="7" ref="D26:S26">SUM(D6:D25)</f>
        <v>0</v>
      </c>
      <c r="E26" s="66">
        <f t="shared" si="7"/>
        <v>0</v>
      </c>
      <c r="F26" s="66">
        <f>SUM(F6:F25)</f>
        <v>68.83244999999897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6">
        <f t="shared" si="7"/>
        <v>0</v>
      </c>
      <c r="M26" s="66">
        <f t="shared" si="7"/>
        <v>0</v>
      </c>
      <c r="N26" s="66">
        <f t="shared" si="7"/>
        <v>0</v>
      </c>
      <c r="O26" s="66">
        <f t="shared" si="7"/>
        <v>0</v>
      </c>
      <c r="P26" s="66">
        <f t="shared" si="7"/>
        <v>0</v>
      </c>
      <c r="Q26" s="66">
        <f t="shared" si="7"/>
        <v>0</v>
      </c>
      <c r="R26" s="66">
        <f t="shared" si="7"/>
        <v>0</v>
      </c>
      <c r="S26" s="66">
        <f t="shared" si="7"/>
        <v>0</v>
      </c>
      <c r="T26" s="66">
        <f aca="true" t="shared" si="8" ref="T26:AU26">SUM(T6:T25)</f>
        <v>0</v>
      </c>
      <c r="U26" s="66">
        <f>SUM(U6:U25)</f>
        <v>0</v>
      </c>
      <c r="V26" s="66">
        <f t="shared" si="8"/>
        <v>0</v>
      </c>
      <c r="W26" s="66">
        <f t="shared" si="8"/>
        <v>0</v>
      </c>
      <c r="X26" s="66">
        <f t="shared" si="8"/>
        <v>0</v>
      </c>
      <c r="Y26" s="66">
        <f t="shared" si="8"/>
        <v>0</v>
      </c>
      <c r="Z26" s="66">
        <f t="shared" si="8"/>
        <v>0</v>
      </c>
      <c r="AA26" s="66">
        <f t="shared" si="8"/>
        <v>0</v>
      </c>
      <c r="AB26" s="66">
        <f t="shared" si="8"/>
        <v>0</v>
      </c>
      <c r="AC26" s="66">
        <f t="shared" si="8"/>
        <v>0</v>
      </c>
      <c r="AD26" s="66">
        <f t="shared" si="8"/>
        <v>0</v>
      </c>
      <c r="AE26" s="66">
        <f t="shared" si="8"/>
        <v>0</v>
      </c>
      <c r="AF26" s="66">
        <f t="shared" si="8"/>
        <v>0</v>
      </c>
      <c r="AG26" s="66">
        <f t="shared" si="8"/>
        <v>0</v>
      </c>
      <c r="AH26" s="66">
        <f t="shared" si="8"/>
        <v>0</v>
      </c>
      <c r="AI26" s="66">
        <f t="shared" si="8"/>
        <v>0</v>
      </c>
      <c r="AJ26" s="66">
        <f t="shared" si="8"/>
        <v>0</v>
      </c>
      <c r="AK26" s="66">
        <f t="shared" si="8"/>
        <v>0</v>
      </c>
      <c r="AL26" s="66">
        <f t="shared" si="8"/>
        <v>0</v>
      </c>
      <c r="AM26" s="66">
        <f t="shared" si="8"/>
        <v>0</v>
      </c>
      <c r="AN26" s="66">
        <f t="shared" si="8"/>
        <v>0</v>
      </c>
      <c r="AO26" s="66">
        <f t="shared" si="8"/>
        <v>0</v>
      </c>
      <c r="AP26" s="66">
        <f t="shared" si="8"/>
        <v>0</v>
      </c>
      <c r="AQ26" s="66">
        <f t="shared" si="8"/>
        <v>0</v>
      </c>
      <c r="AR26" s="66">
        <f t="shared" si="8"/>
        <v>0</v>
      </c>
      <c r="AS26" s="66">
        <f t="shared" si="8"/>
        <v>0</v>
      </c>
      <c r="AT26" s="66">
        <f t="shared" si="8"/>
        <v>0</v>
      </c>
      <c r="AU26" s="66">
        <f t="shared" si="8"/>
        <v>0</v>
      </c>
      <c r="AV26" s="66">
        <f t="shared" si="6"/>
        <v>0</v>
      </c>
      <c r="AW26" s="66">
        <f t="shared" si="5"/>
        <v>68.83244999999897</v>
      </c>
      <c r="AX26" s="60" t="s">
        <v>10</v>
      </c>
      <c r="AY26" s="62" t="s">
        <v>10</v>
      </c>
    </row>
    <row r="27" spans="20:50" ht="11.25">
      <c r="T27" s="62"/>
      <c r="AX27" s="67"/>
    </row>
    <row r="28" spans="5:51" ht="11.25">
      <c r="E28" s="62"/>
      <c r="F28" s="62"/>
      <c r="T28" s="62"/>
      <c r="AW28" s="62"/>
      <c r="AX28" s="67"/>
      <c r="AY28" s="62"/>
    </row>
    <row r="29" spans="3:50" ht="11.25">
      <c r="C29" s="62"/>
      <c r="D29" s="62"/>
      <c r="E29" s="62"/>
      <c r="F29" s="62"/>
      <c r="AX29" s="67"/>
    </row>
    <row r="30" spans="5:50" ht="11.25">
      <c r="E30" s="62"/>
      <c r="F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AX30" s="57"/>
    </row>
    <row r="31" spans="3:50" ht="11.25">
      <c r="C31" s="68"/>
      <c r="D31" s="68"/>
      <c r="E31" s="68"/>
      <c r="F31" s="62"/>
      <c r="AU31" s="101"/>
      <c r="AX31" s="57"/>
    </row>
    <row r="32" spans="3:50" ht="11.25">
      <c r="C32" s="68"/>
      <c r="D32" s="68"/>
      <c r="E32" s="68"/>
      <c r="F32" s="62"/>
      <c r="AX32" s="57"/>
    </row>
    <row r="33" spans="3:50" ht="11.25">
      <c r="C33" s="68"/>
      <c r="D33" s="68"/>
      <c r="E33" s="68"/>
      <c r="F33" s="62"/>
      <c r="AX33" s="57"/>
    </row>
    <row r="34" spans="3:50" ht="11.25">
      <c r="C34" s="68"/>
      <c r="D34" s="68"/>
      <c r="E34" s="68"/>
      <c r="F34" s="62"/>
      <c r="T34" s="69"/>
      <c r="U34" s="69"/>
      <c r="V34" s="69"/>
      <c r="W34" s="69"/>
      <c r="X34" s="69"/>
      <c r="Y34" s="69"/>
      <c r="Z34" s="69"/>
      <c r="AA34" s="69"/>
      <c r="AB34" s="69"/>
      <c r="AX34" s="57"/>
    </row>
    <row r="35" spans="3:50" ht="11.25">
      <c r="C35" s="68"/>
      <c r="D35" s="68"/>
      <c r="E35" s="68"/>
      <c r="F35" s="62"/>
      <c r="AX35" s="57"/>
    </row>
    <row r="36" spans="3:50" ht="11.25">
      <c r="C36" s="68"/>
      <c r="D36" s="68"/>
      <c r="E36" s="68"/>
      <c r="F36" s="62"/>
      <c r="AX36" s="57"/>
    </row>
    <row r="37" spans="3:50" ht="11.25">
      <c r="C37" s="68"/>
      <c r="D37" s="68"/>
      <c r="E37" s="68"/>
      <c r="F37" s="62"/>
      <c r="AX37" s="57"/>
    </row>
    <row r="38" spans="3:50" ht="11.25">
      <c r="C38" s="68"/>
      <c r="D38" s="68"/>
      <c r="E38" s="68"/>
      <c r="F38" s="62"/>
      <c r="AX38" s="57"/>
    </row>
    <row r="39" spans="3:50" ht="11.25">
      <c r="C39" s="68"/>
      <c r="D39" s="68"/>
      <c r="E39" s="68"/>
      <c r="F39" s="62"/>
      <c r="AX39" s="57"/>
    </row>
    <row r="40" spans="5:50" ht="11.25">
      <c r="E40" s="68"/>
      <c r="F40" s="62"/>
      <c r="AX40" s="57"/>
    </row>
    <row r="41" spans="3:50" ht="11.25">
      <c r="C41" s="68"/>
      <c r="D41" s="68"/>
      <c r="E41" s="68"/>
      <c r="F41" s="62"/>
      <c r="AX41" s="57"/>
    </row>
    <row r="42" spans="3:50" ht="11.25">
      <c r="C42" s="68"/>
      <c r="D42" s="68"/>
      <c r="E42" s="68"/>
      <c r="F42" s="62"/>
      <c r="AX42" s="57"/>
    </row>
    <row r="43" spans="3:50" ht="11.25">
      <c r="C43" s="68"/>
      <c r="D43" s="68"/>
      <c r="E43" s="68"/>
      <c r="F43" s="62"/>
      <c r="AX43" s="57"/>
    </row>
    <row r="44" spans="5:50" ht="11.25">
      <c r="E44" s="62"/>
      <c r="F44" s="62"/>
      <c r="AX44" s="57"/>
    </row>
    <row r="45" ht="11.25">
      <c r="AX45" s="57"/>
    </row>
    <row r="46" ht="11.25">
      <c r="AX46" s="57"/>
    </row>
    <row r="47" ht="11.25">
      <c r="AX47" s="57"/>
    </row>
    <row r="48" ht="11.25">
      <c r="AX48" s="57"/>
    </row>
    <row r="49" ht="11.25">
      <c r="AX49" s="57"/>
    </row>
    <row r="50" ht="11.25">
      <c r="AX50" s="57"/>
    </row>
    <row r="51" ht="11.25">
      <c r="AX51" s="57"/>
    </row>
    <row r="52" ht="11.25">
      <c r="AX52" s="57"/>
    </row>
    <row r="53" ht="11.25">
      <c r="AX53" s="57"/>
    </row>
    <row r="54" ht="11.25">
      <c r="AX54" s="57"/>
    </row>
    <row r="55" ht="11.25">
      <c r="AX55" s="57"/>
    </row>
    <row r="56" ht="11.25">
      <c r="AX56" s="57"/>
    </row>
    <row r="57" ht="11.25">
      <c r="AX57" s="57"/>
    </row>
    <row r="58" ht="11.25">
      <c r="AX58" s="57"/>
    </row>
    <row r="59" ht="11.25">
      <c r="AX59" s="57"/>
    </row>
    <row r="60" ht="11.25">
      <c r="AX60" s="57"/>
    </row>
    <row r="61" ht="11.25">
      <c r="AX61" s="57"/>
    </row>
    <row r="62" ht="11.25">
      <c r="AX62" s="57"/>
    </row>
    <row r="63" ht="11.25">
      <c r="AX63" s="57"/>
    </row>
    <row r="64" ht="11.25">
      <c r="AX64" s="57"/>
    </row>
    <row r="65" ht="11.25">
      <c r="AX65" s="57"/>
    </row>
    <row r="66" ht="11.25">
      <c r="AX66" s="57"/>
    </row>
    <row r="67" ht="11.25">
      <c r="AX67" s="57"/>
    </row>
    <row r="68" ht="11.25">
      <c r="AX68" s="57"/>
    </row>
    <row r="69" ht="11.25">
      <c r="AX69" s="57"/>
    </row>
    <row r="70" ht="11.25">
      <c r="AX70" s="57"/>
    </row>
    <row r="71" ht="11.25">
      <c r="AX71" s="57"/>
    </row>
    <row r="72" ht="11.25">
      <c r="AX72" s="57"/>
    </row>
    <row r="73" ht="11.25">
      <c r="AX73" s="57"/>
    </row>
    <row r="74" ht="11.25">
      <c r="AX74" s="57"/>
    </row>
    <row r="75" ht="11.25">
      <c r="AX75" s="57"/>
    </row>
    <row r="76" ht="11.25">
      <c r="AX76" s="57"/>
    </row>
    <row r="77" ht="11.25">
      <c r="AX77" s="57"/>
    </row>
    <row r="78" ht="11.25">
      <c r="AX78" s="57"/>
    </row>
    <row r="79" ht="11.25">
      <c r="AX79" s="57"/>
    </row>
    <row r="80" ht="11.25">
      <c r="AX80" s="57"/>
    </row>
    <row r="81" ht="11.25">
      <c r="AX81" s="57"/>
    </row>
    <row r="82" ht="11.25">
      <c r="AX82" s="57"/>
    </row>
    <row r="83" ht="11.25">
      <c r="AX83" s="57"/>
    </row>
    <row r="84" ht="11.25">
      <c r="AX84" s="57"/>
    </row>
    <row r="85" ht="11.25">
      <c r="AX85" s="57"/>
    </row>
    <row r="86" ht="11.25">
      <c r="AX86" s="57"/>
    </row>
    <row r="87" ht="11.25">
      <c r="AX87" s="57"/>
    </row>
    <row r="88" ht="11.25">
      <c r="AX88" s="57"/>
    </row>
    <row r="89" ht="11.25">
      <c r="AX89" s="57"/>
    </row>
    <row r="90" ht="11.25">
      <c r="AX90" s="57"/>
    </row>
    <row r="91" ht="11.25">
      <c r="AX91" s="57"/>
    </row>
    <row r="92" ht="11.25">
      <c r="AX92" s="57"/>
    </row>
    <row r="93" ht="11.25">
      <c r="AX93" s="57"/>
    </row>
    <row r="94" ht="11.25">
      <c r="AX94" s="57"/>
    </row>
    <row r="95" ht="11.25">
      <c r="AX95" s="57"/>
    </row>
    <row r="96" ht="11.25">
      <c r="AX96" s="57"/>
    </row>
    <row r="97" ht="11.25">
      <c r="AX97" s="57"/>
    </row>
    <row r="98" ht="11.25">
      <c r="AX98" s="57"/>
    </row>
    <row r="99" ht="11.25">
      <c r="AX99" s="57"/>
    </row>
    <row r="100" ht="11.25">
      <c r="AX100" s="57"/>
    </row>
    <row r="101" ht="11.25">
      <c r="AX101" s="57"/>
    </row>
    <row r="102" ht="11.25">
      <c r="AX102" s="57"/>
    </row>
    <row r="103" ht="11.25">
      <c r="AX103" s="57"/>
    </row>
    <row r="104" ht="11.25">
      <c r="AX104" s="57"/>
    </row>
    <row r="105" ht="11.25">
      <c r="AX105" s="57"/>
    </row>
    <row r="106" ht="11.25">
      <c r="AX106" s="57"/>
    </row>
    <row r="107" ht="11.25">
      <c r="AX107" s="57"/>
    </row>
    <row r="108" ht="11.25">
      <c r="AX108" s="57"/>
    </row>
    <row r="109" ht="11.25">
      <c r="AX109" s="57"/>
    </row>
    <row r="110" ht="11.25">
      <c r="AX110" s="57"/>
    </row>
    <row r="111" ht="11.25">
      <c r="AX111" s="57"/>
    </row>
    <row r="112" ht="11.25">
      <c r="AX112" s="57"/>
    </row>
    <row r="113" ht="11.25">
      <c r="AX113" s="57"/>
    </row>
    <row r="114" ht="11.25">
      <c r="AX114" s="57"/>
    </row>
    <row r="115" ht="11.25">
      <c r="AX115" s="57"/>
    </row>
    <row r="116" ht="11.25">
      <c r="AX116" s="57"/>
    </row>
    <row r="117" ht="11.25">
      <c r="AX117" s="57"/>
    </row>
    <row r="118" ht="11.25">
      <c r="AX118" s="57"/>
    </row>
    <row r="119" ht="11.25">
      <c r="AX119" s="57"/>
    </row>
    <row r="120" ht="11.25">
      <c r="AX120" s="57"/>
    </row>
    <row r="121" ht="11.25">
      <c r="AX121" s="57"/>
    </row>
    <row r="122" ht="11.25">
      <c r="AX122" s="57"/>
    </row>
    <row r="123" ht="11.25">
      <c r="AX123" s="57"/>
    </row>
    <row r="124" ht="11.25">
      <c r="AX124" s="57"/>
    </row>
    <row r="125" ht="11.25">
      <c r="AX125" s="57"/>
    </row>
    <row r="126" ht="11.25">
      <c r="AX126" s="57"/>
    </row>
    <row r="127" ht="11.25">
      <c r="AX127" s="57"/>
    </row>
    <row r="128" ht="11.25">
      <c r="AX128" s="57"/>
    </row>
    <row r="129" ht="11.25">
      <c r="AX129" s="57"/>
    </row>
    <row r="130" ht="11.25">
      <c r="AX130" s="57"/>
    </row>
    <row r="131" ht="11.25">
      <c r="AX131" s="57"/>
    </row>
    <row r="132" ht="11.25">
      <c r="AX132" s="57"/>
    </row>
    <row r="133" ht="11.25">
      <c r="AX133" s="57"/>
    </row>
    <row r="134" ht="11.25">
      <c r="AX134" s="57"/>
    </row>
    <row r="135" ht="11.25">
      <c r="AX135" s="57"/>
    </row>
    <row r="136" ht="11.25">
      <c r="AX136" s="57"/>
    </row>
    <row r="137" ht="11.25">
      <c r="AX137" s="57"/>
    </row>
    <row r="138" ht="11.25">
      <c r="AX138" s="57"/>
    </row>
    <row r="139" ht="11.25">
      <c r="AX139" s="57"/>
    </row>
    <row r="140" ht="11.25">
      <c r="AX140" s="57"/>
    </row>
    <row r="141" ht="11.25">
      <c r="AX141" s="57"/>
    </row>
    <row r="142" ht="11.25">
      <c r="AX142" s="57"/>
    </row>
    <row r="143" ht="11.25">
      <c r="AX143" s="57"/>
    </row>
    <row r="144" ht="11.25">
      <c r="AX144" s="57"/>
    </row>
    <row r="145" ht="11.25">
      <c r="AX145" s="57"/>
    </row>
    <row r="146" ht="11.25">
      <c r="AX146" s="57"/>
    </row>
    <row r="147" ht="11.25">
      <c r="AX147" s="57"/>
    </row>
    <row r="148" ht="11.25">
      <c r="AX148" s="57"/>
    </row>
    <row r="149" ht="11.25">
      <c r="AX149" s="57"/>
    </row>
    <row r="150" ht="11.25">
      <c r="AX150" s="57"/>
    </row>
    <row r="151" ht="11.25">
      <c r="AX151" s="57"/>
    </row>
    <row r="152" ht="11.25">
      <c r="AX152" s="57"/>
    </row>
    <row r="153" ht="11.25">
      <c r="AX153" s="57"/>
    </row>
    <row r="154" ht="11.25">
      <c r="AX154" s="57"/>
    </row>
    <row r="155" ht="11.25">
      <c r="AX155" s="57"/>
    </row>
    <row r="156" ht="11.25">
      <c r="AX156" s="57"/>
    </row>
    <row r="157" ht="11.25">
      <c r="AX157" s="57"/>
    </row>
    <row r="158" ht="11.25">
      <c r="AX158" s="57"/>
    </row>
    <row r="159" ht="11.25">
      <c r="AX159" s="57"/>
    </row>
    <row r="160" ht="11.25">
      <c r="AX160" s="57"/>
    </row>
    <row r="161" ht="11.25">
      <c r="AX161" s="57"/>
    </row>
    <row r="162" ht="11.25">
      <c r="AX162" s="57"/>
    </row>
    <row r="163" ht="11.25">
      <c r="AX163" s="57"/>
    </row>
    <row r="164" ht="11.25">
      <c r="AX164" s="57"/>
    </row>
    <row r="165" ht="11.25">
      <c r="AX165" s="57"/>
    </row>
    <row r="166" ht="11.25">
      <c r="AX166" s="57"/>
    </row>
    <row r="167" ht="11.25">
      <c r="AX167" s="57"/>
    </row>
    <row r="168" ht="11.25">
      <c r="AX168" s="57"/>
    </row>
    <row r="169" ht="11.25">
      <c r="AX169" s="57"/>
    </row>
    <row r="170" ht="11.25">
      <c r="AX170" s="57"/>
    </row>
    <row r="171" ht="11.25">
      <c r="AX171" s="57"/>
    </row>
    <row r="172" ht="11.25">
      <c r="AX172" s="57"/>
    </row>
    <row r="173" ht="11.25">
      <c r="AX173" s="57"/>
    </row>
    <row r="174" ht="11.25">
      <c r="AX174" s="57"/>
    </row>
    <row r="175" ht="11.25">
      <c r="AX175" s="57"/>
    </row>
    <row r="176" ht="11.25">
      <c r="AX176" s="57"/>
    </row>
    <row r="177" ht="11.25">
      <c r="AX177" s="57"/>
    </row>
    <row r="178" ht="11.25">
      <c r="AX178" s="57"/>
    </row>
    <row r="179" ht="11.25">
      <c r="AX179" s="57"/>
    </row>
    <row r="180" ht="11.25">
      <c r="AX180" s="57"/>
    </row>
    <row r="181" ht="11.25">
      <c r="AX181" s="57"/>
    </row>
    <row r="182" ht="11.25">
      <c r="AX182" s="57"/>
    </row>
    <row r="183" ht="11.25">
      <c r="AX183" s="57"/>
    </row>
    <row r="184" ht="11.25">
      <c r="AX184" s="57"/>
    </row>
    <row r="185" ht="11.25">
      <c r="AX185" s="57"/>
    </row>
    <row r="186" ht="11.25">
      <c r="AX186" s="57"/>
    </row>
    <row r="187" ht="11.25">
      <c r="AX187" s="57"/>
    </row>
    <row r="188" ht="11.25">
      <c r="AX188" s="57"/>
    </row>
    <row r="189" ht="11.25">
      <c r="AX189" s="57"/>
    </row>
    <row r="190" ht="11.25">
      <c r="AX190" s="57"/>
    </row>
    <row r="191" ht="11.25">
      <c r="AX191" s="57"/>
    </row>
    <row r="192" ht="11.25">
      <c r="AX192" s="57"/>
    </row>
    <row r="193" ht="11.25">
      <c r="AX193" s="57"/>
    </row>
    <row r="194" ht="11.25">
      <c r="AX194" s="57"/>
    </row>
    <row r="195" ht="11.25">
      <c r="AX195" s="57"/>
    </row>
    <row r="196" ht="11.25">
      <c r="AX196" s="57"/>
    </row>
    <row r="197" ht="11.25">
      <c r="AX197" s="57"/>
    </row>
    <row r="198" ht="11.25">
      <c r="AX198" s="57"/>
    </row>
    <row r="199" ht="11.25">
      <c r="AX199" s="57"/>
    </row>
    <row r="200" ht="11.25">
      <c r="AX200" s="57"/>
    </row>
    <row r="201" ht="11.25">
      <c r="AX201" s="57"/>
    </row>
    <row r="202" ht="11.25">
      <c r="AX202" s="57"/>
    </row>
    <row r="203" ht="11.25">
      <c r="AX203" s="57"/>
    </row>
    <row r="204" ht="11.25">
      <c r="AX204" s="57"/>
    </row>
    <row r="205" ht="11.25">
      <c r="AX205" s="57"/>
    </row>
    <row r="206" ht="11.25">
      <c r="AX206" s="57"/>
    </row>
    <row r="207" ht="11.25">
      <c r="AX207" s="57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207"/>
  <sheetViews>
    <sheetView zoomScalePageLayoutView="0" workbookViewId="0" topLeftCell="A1">
      <pane xSplit="2" ySplit="5" topLeftCell="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AT5"/>
    </sheetView>
  </sheetViews>
  <sheetFormatPr defaultColWidth="9.00390625" defaultRowHeight="12.75"/>
  <cols>
    <col min="1" max="1" width="4.125" style="55" customWidth="1"/>
    <col min="2" max="2" width="18.75390625" style="55" bestFit="1" customWidth="1"/>
    <col min="3" max="3" width="8.00390625" style="55" bestFit="1" customWidth="1"/>
    <col min="4" max="4" width="8.75390625" style="68" customWidth="1"/>
    <col min="5" max="5" width="6.625" style="55" bestFit="1" customWidth="1"/>
    <col min="6" max="6" width="8.00390625" style="55" bestFit="1" customWidth="1"/>
    <col min="7" max="18" width="5.75390625" style="55" customWidth="1"/>
    <col min="19" max="19" width="8.00390625" style="55" bestFit="1" customWidth="1"/>
    <col min="20" max="20" width="5.375" style="55" customWidth="1"/>
    <col min="21" max="21" width="6.00390625" style="55" customWidth="1"/>
    <col min="22" max="23" width="4.25390625" style="55" customWidth="1"/>
    <col min="24" max="24" width="6.25390625" style="55" customWidth="1"/>
    <col min="25" max="25" width="5.00390625" style="55" customWidth="1"/>
    <col min="26" max="31" width="4.25390625" style="55" customWidth="1"/>
    <col min="32" max="32" width="5.625" style="55" customWidth="1"/>
    <col min="33" max="34" width="4.25390625" style="55" customWidth="1"/>
    <col min="35" max="35" width="4.375" style="55" customWidth="1"/>
    <col min="36" max="36" width="3.625" style="55" customWidth="1"/>
    <col min="37" max="37" width="6.125" style="55" customWidth="1"/>
    <col min="38" max="39" width="5.25390625" style="55" customWidth="1"/>
    <col min="40" max="40" width="4.375" style="55" customWidth="1"/>
    <col min="41" max="41" width="3.625" style="55" customWidth="1"/>
    <col min="42" max="42" width="4.375" style="55" customWidth="1"/>
    <col min="43" max="44" width="3.625" style="55" customWidth="1"/>
    <col min="45" max="46" width="3.00390625" style="55" customWidth="1"/>
    <col min="47" max="47" width="7.125" style="57" bestFit="1" customWidth="1"/>
    <col min="48" max="48" width="8.00390625" style="57" bestFit="1" customWidth="1"/>
    <col min="49" max="49" width="9.25390625" style="57" bestFit="1" customWidth="1"/>
    <col min="50" max="50" width="19.00390625" style="56" customWidth="1"/>
    <col min="51" max="16384" width="9.125" style="55" customWidth="1"/>
  </cols>
  <sheetData>
    <row r="1" spans="3:18" ht="11.25">
      <c r="C1" s="95" t="s">
        <v>79</v>
      </c>
      <c r="R1" s="95" t="s">
        <v>10</v>
      </c>
    </row>
    <row r="2" spans="1:50" s="57" customFormat="1" ht="11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56"/>
    </row>
    <row r="3" spans="1:70" s="58" customFormat="1" ht="11.25">
      <c r="A3" s="159"/>
      <c r="B3" s="159" t="s">
        <v>11</v>
      </c>
      <c r="C3" s="159"/>
      <c r="D3" s="159"/>
      <c r="E3" s="159"/>
      <c r="F3" s="159"/>
      <c r="G3" s="159" t="s">
        <v>25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74" t="s">
        <v>40</v>
      </c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</row>
    <row r="4" spans="1:70" s="58" customFormat="1" ht="11.25">
      <c r="A4" s="159"/>
      <c r="B4" s="166" t="s">
        <v>46</v>
      </c>
      <c r="C4" s="156" t="s">
        <v>54</v>
      </c>
      <c r="D4" s="156" t="s">
        <v>37</v>
      </c>
      <c r="E4" s="156" t="s">
        <v>9</v>
      </c>
      <c r="F4" s="156" t="s">
        <v>38</v>
      </c>
      <c r="G4" s="159" t="s">
        <v>35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 t="s">
        <v>36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56" t="s">
        <v>39</v>
      </c>
      <c r="AW4" s="174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</row>
    <row r="5" spans="1:70" s="58" customFormat="1" ht="102.75">
      <c r="A5" s="159"/>
      <c r="B5" s="166"/>
      <c r="C5" s="156"/>
      <c r="D5" s="156"/>
      <c r="E5" s="156"/>
      <c r="F5" s="156"/>
      <c r="G5" s="59" t="s">
        <v>27</v>
      </c>
      <c r="H5" s="59" t="s">
        <v>28</v>
      </c>
      <c r="I5" s="59" t="s">
        <v>29</v>
      </c>
      <c r="J5" s="59" t="s">
        <v>30</v>
      </c>
      <c r="K5" s="59" t="s">
        <v>31</v>
      </c>
      <c r="L5" s="59" t="s">
        <v>32</v>
      </c>
      <c r="M5" s="59" t="s">
        <v>33</v>
      </c>
      <c r="N5" s="59" t="s">
        <v>85</v>
      </c>
      <c r="O5" s="59" t="s">
        <v>41</v>
      </c>
      <c r="P5" s="59" t="s">
        <v>42</v>
      </c>
      <c r="Q5" s="59" t="s">
        <v>55</v>
      </c>
      <c r="R5" s="59" t="s">
        <v>64</v>
      </c>
      <c r="S5" s="59" t="s">
        <v>63</v>
      </c>
      <c r="T5" s="120" t="s">
        <v>48</v>
      </c>
      <c r="U5" s="120" t="s">
        <v>49</v>
      </c>
      <c r="V5" s="120" t="s">
        <v>56</v>
      </c>
      <c r="W5" s="120" t="s">
        <v>57</v>
      </c>
      <c r="X5" s="120" t="s">
        <v>52</v>
      </c>
      <c r="Y5" s="120" t="s">
        <v>50</v>
      </c>
      <c r="Z5" s="120" t="s">
        <v>51</v>
      </c>
      <c r="AA5" s="120" t="s">
        <v>58</v>
      </c>
      <c r="AB5" s="120" t="s">
        <v>47</v>
      </c>
      <c r="AC5" s="120" t="s">
        <v>59</v>
      </c>
      <c r="AD5" s="120" t="s">
        <v>60</v>
      </c>
      <c r="AE5" s="120" t="s">
        <v>61</v>
      </c>
      <c r="AF5" s="120" t="s">
        <v>62</v>
      </c>
      <c r="AG5" s="120" t="s">
        <v>97</v>
      </c>
      <c r="AH5" s="120" t="s">
        <v>87</v>
      </c>
      <c r="AI5" s="16" t="s">
        <v>89</v>
      </c>
      <c r="AJ5" s="16" t="s">
        <v>14</v>
      </c>
      <c r="AK5" s="16" t="s">
        <v>15</v>
      </c>
      <c r="AL5" s="16" t="s">
        <v>16</v>
      </c>
      <c r="AM5" s="16" t="s">
        <v>13</v>
      </c>
      <c r="AN5" s="16" t="s">
        <v>17</v>
      </c>
      <c r="AO5" s="16" t="s">
        <v>18</v>
      </c>
      <c r="AP5" s="16" t="s">
        <v>19</v>
      </c>
      <c r="AQ5" s="16" t="s">
        <v>20</v>
      </c>
      <c r="AR5" s="16" t="s">
        <v>21</v>
      </c>
      <c r="AS5" s="16" t="s">
        <v>96</v>
      </c>
      <c r="AT5" s="16" t="s">
        <v>88</v>
      </c>
      <c r="AU5" s="59" t="s">
        <v>34</v>
      </c>
      <c r="AV5" s="156"/>
      <c r="AW5" s="174"/>
      <c r="AX5" s="82"/>
      <c r="AY5" s="82" t="s">
        <v>10</v>
      </c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</row>
    <row r="6" spans="1:70" ht="11.25">
      <c r="A6" s="157" t="s">
        <v>43</v>
      </c>
      <c r="B6" s="60" t="s">
        <v>0</v>
      </c>
      <c r="C6" s="60">
        <f>'07'!AW6</f>
        <v>4.9372999999999365</v>
      </c>
      <c r="D6" s="118"/>
      <c r="E6" s="60"/>
      <c r="F6" s="61">
        <f>SUM(C6:E6)</f>
        <v>4.9372999999999365</v>
      </c>
      <c r="G6" s="73"/>
      <c r="H6" s="73"/>
      <c r="I6" s="44"/>
      <c r="J6" s="73"/>
      <c r="K6" s="73"/>
      <c r="L6" s="73"/>
      <c r="M6" s="73"/>
      <c r="N6" s="73"/>
      <c r="O6" s="73"/>
      <c r="P6" s="73"/>
      <c r="Q6" s="73"/>
      <c r="R6" s="60"/>
      <c r="S6" s="61">
        <f>SUM(G6:R6)</f>
        <v>0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1">
        <f>SUM(T6:AT6)</f>
        <v>0</v>
      </c>
      <c r="AV6" s="61">
        <f>S6+AU6</f>
        <v>0</v>
      </c>
      <c r="AW6" s="61">
        <f>F6-AV6</f>
        <v>4.9372999999999365</v>
      </c>
      <c r="AX6" s="60" t="s">
        <v>0</v>
      </c>
      <c r="AY6" s="113" t="s">
        <v>10</v>
      </c>
      <c r="AZ6" s="83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</row>
    <row r="7" spans="1:70" ht="11.25">
      <c r="A7" s="157"/>
      <c r="B7" s="60" t="s">
        <v>1</v>
      </c>
      <c r="C7" s="60">
        <f>'07'!AW7</f>
        <v>-0.7460000000000484</v>
      </c>
      <c r="D7" s="118"/>
      <c r="E7" s="60"/>
      <c r="F7" s="61">
        <f aca="true" t="shared" si="0" ref="F7:F22">SUM(C7:E7)</f>
        <v>-0.7460000000000484</v>
      </c>
      <c r="G7" s="73"/>
      <c r="H7" s="74"/>
      <c r="I7" s="45"/>
      <c r="J7" s="74"/>
      <c r="K7" s="74"/>
      <c r="L7" s="73"/>
      <c r="M7" s="73"/>
      <c r="N7" s="73"/>
      <c r="O7" s="73"/>
      <c r="P7" s="73"/>
      <c r="Q7" s="73"/>
      <c r="R7" s="60"/>
      <c r="S7" s="61">
        <f aca="true" t="shared" si="1" ref="S7:S20">SUM(G7:R7)</f>
        <v>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>
        <f aca="true" t="shared" si="2" ref="AU7:AU25">SUM(T7:AT7)</f>
        <v>0</v>
      </c>
      <c r="AV7" s="61">
        <f aca="true" t="shared" si="3" ref="AV7:AV19">S7+AU7</f>
        <v>0</v>
      </c>
      <c r="AW7" s="61">
        <f aca="true" t="shared" si="4" ref="AW7:AW18">F7-AV7</f>
        <v>-0.7460000000000484</v>
      </c>
      <c r="AX7" s="60" t="s">
        <v>1</v>
      </c>
      <c r="AY7" s="113" t="s">
        <v>10</v>
      </c>
      <c r="AZ7" s="83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</row>
    <row r="8" spans="1:70" ht="11.25">
      <c r="A8" s="157"/>
      <c r="B8" s="60" t="s">
        <v>2</v>
      </c>
      <c r="C8" s="60">
        <f>'07'!AW8</f>
        <v>11.999000000000038</v>
      </c>
      <c r="D8" s="118"/>
      <c r="E8" s="60"/>
      <c r="F8" s="61">
        <f t="shared" si="0"/>
        <v>11.999000000000038</v>
      </c>
      <c r="G8" s="74"/>
      <c r="H8" s="73"/>
      <c r="I8" s="45"/>
      <c r="J8" s="74"/>
      <c r="K8" s="74"/>
      <c r="L8" s="74"/>
      <c r="M8" s="74"/>
      <c r="N8" s="74"/>
      <c r="O8" s="74"/>
      <c r="P8" s="74"/>
      <c r="Q8" s="74"/>
      <c r="R8" s="60"/>
      <c r="S8" s="61">
        <f t="shared" si="1"/>
        <v>0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1">
        <f t="shared" si="2"/>
        <v>0</v>
      </c>
      <c r="AV8" s="61">
        <f t="shared" si="3"/>
        <v>0</v>
      </c>
      <c r="AW8" s="61">
        <f t="shared" si="4"/>
        <v>11.999000000000038</v>
      </c>
      <c r="AX8" s="60" t="s">
        <v>2</v>
      </c>
      <c r="AY8" s="113" t="s">
        <v>10</v>
      </c>
      <c r="AZ8" s="83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</row>
    <row r="9" spans="1:70" ht="11.25">
      <c r="A9" s="157"/>
      <c r="B9" s="60" t="s">
        <v>29</v>
      </c>
      <c r="C9" s="60">
        <f>'07'!AW9</f>
        <v>-0.5999999999996817</v>
      </c>
      <c r="D9" s="118"/>
      <c r="E9" s="60"/>
      <c r="F9" s="61">
        <f t="shared" si="0"/>
        <v>-0.5999999999996817</v>
      </c>
      <c r="G9" s="74"/>
      <c r="H9" s="74"/>
      <c r="I9" s="44"/>
      <c r="J9" s="74"/>
      <c r="K9" s="74"/>
      <c r="L9" s="74"/>
      <c r="M9" s="74"/>
      <c r="N9" s="74"/>
      <c r="O9" s="74"/>
      <c r="P9" s="74"/>
      <c r="Q9" s="74"/>
      <c r="R9" s="60"/>
      <c r="S9" s="61">
        <f t="shared" si="1"/>
        <v>0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1">
        <f t="shared" si="2"/>
        <v>0</v>
      </c>
      <c r="AV9" s="61">
        <f t="shared" si="3"/>
        <v>0</v>
      </c>
      <c r="AW9" s="61">
        <f t="shared" si="4"/>
        <v>-0.5999999999996817</v>
      </c>
      <c r="AX9" s="6" t="s">
        <v>29</v>
      </c>
      <c r="AY9" s="113" t="s">
        <v>10</v>
      </c>
      <c r="AZ9" s="83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</row>
    <row r="10" spans="1:70" ht="11.25">
      <c r="A10" s="157"/>
      <c r="B10" s="60" t="s">
        <v>24</v>
      </c>
      <c r="C10" s="60">
        <f>'07'!AW10</f>
        <v>10.102999999999781</v>
      </c>
      <c r="D10" s="118"/>
      <c r="E10" s="60"/>
      <c r="F10" s="61">
        <f t="shared" si="0"/>
        <v>10.102999999999781</v>
      </c>
      <c r="G10" s="74"/>
      <c r="H10" s="74"/>
      <c r="I10" s="45"/>
      <c r="J10" s="74"/>
      <c r="K10" s="73"/>
      <c r="L10" s="74"/>
      <c r="M10" s="73"/>
      <c r="N10" s="73"/>
      <c r="O10" s="73"/>
      <c r="P10" s="73"/>
      <c r="Q10" s="73"/>
      <c r="R10" s="60"/>
      <c r="S10" s="61">
        <f t="shared" si="1"/>
        <v>0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>
        <f t="shared" si="2"/>
        <v>0</v>
      </c>
      <c r="AV10" s="61">
        <f t="shared" si="3"/>
        <v>0</v>
      </c>
      <c r="AW10" s="61">
        <f t="shared" si="4"/>
        <v>10.102999999999781</v>
      </c>
      <c r="AX10" s="60" t="s">
        <v>24</v>
      </c>
      <c r="AY10" s="113" t="s">
        <v>10</v>
      </c>
      <c r="AZ10" s="83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</row>
    <row r="11" spans="1:70" ht="11.25">
      <c r="A11" s="157"/>
      <c r="B11" s="60" t="s">
        <v>8</v>
      </c>
      <c r="C11" s="60">
        <f>'07'!AW11</f>
        <v>11.900999999999712</v>
      </c>
      <c r="D11" s="118"/>
      <c r="E11" s="60"/>
      <c r="F11" s="61">
        <f t="shared" si="0"/>
        <v>11.900999999999712</v>
      </c>
      <c r="G11" s="73"/>
      <c r="H11" s="74"/>
      <c r="I11" s="45"/>
      <c r="J11" s="74"/>
      <c r="K11" s="73"/>
      <c r="L11" s="73"/>
      <c r="M11" s="74"/>
      <c r="N11" s="74"/>
      <c r="O11" s="73"/>
      <c r="P11" s="74"/>
      <c r="Q11" s="74"/>
      <c r="R11" s="60"/>
      <c r="S11" s="61">
        <f t="shared" si="1"/>
        <v>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1">
        <f t="shared" si="2"/>
        <v>0</v>
      </c>
      <c r="AV11" s="61">
        <f t="shared" si="3"/>
        <v>0</v>
      </c>
      <c r="AW11" s="61">
        <f t="shared" si="4"/>
        <v>11.900999999999712</v>
      </c>
      <c r="AX11" s="60" t="s">
        <v>8</v>
      </c>
      <c r="AY11" s="113" t="s">
        <v>10</v>
      </c>
      <c r="AZ11" s="83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</row>
    <row r="12" spans="1:70" ht="11.25">
      <c r="A12" s="157"/>
      <c r="B12" s="60" t="s">
        <v>3</v>
      </c>
      <c r="C12" s="60">
        <f>'07'!AW12</f>
        <v>16.481949999999784</v>
      </c>
      <c r="D12" s="118"/>
      <c r="E12" s="60"/>
      <c r="F12" s="61">
        <f t="shared" si="0"/>
        <v>16.481949999999784</v>
      </c>
      <c r="G12" s="74"/>
      <c r="H12" s="74"/>
      <c r="I12" s="45"/>
      <c r="J12" s="73"/>
      <c r="K12" s="73"/>
      <c r="L12" s="73"/>
      <c r="M12" s="73"/>
      <c r="N12" s="73"/>
      <c r="O12" s="44"/>
      <c r="P12" s="73"/>
      <c r="Q12" s="73"/>
      <c r="R12" s="60"/>
      <c r="S12" s="61">
        <f t="shared" si="1"/>
        <v>0</v>
      </c>
      <c r="T12" s="64"/>
      <c r="U12" s="64"/>
      <c r="V12" s="64"/>
      <c r="W12" s="64"/>
      <c r="X12" s="64"/>
      <c r="Y12" s="64"/>
      <c r="Z12" s="64"/>
      <c r="AA12" s="64"/>
      <c r="AB12" s="64"/>
      <c r="AC12" s="63"/>
      <c r="AD12" s="63"/>
      <c r="AE12" s="63"/>
      <c r="AF12" s="63"/>
      <c r="AG12" s="63"/>
      <c r="AH12" s="63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1">
        <f t="shared" si="2"/>
        <v>0</v>
      </c>
      <c r="AV12" s="61">
        <f t="shared" si="3"/>
        <v>0</v>
      </c>
      <c r="AW12" s="61">
        <f t="shared" si="4"/>
        <v>16.481949999999784</v>
      </c>
      <c r="AX12" s="60" t="s">
        <v>3</v>
      </c>
      <c r="AY12" s="113" t="s">
        <v>10</v>
      </c>
      <c r="AZ12" s="83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</row>
    <row r="13" spans="1:70" ht="11.25">
      <c r="A13" s="157"/>
      <c r="B13" s="60" t="s">
        <v>4</v>
      </c>
      <c r="C13" s="60">
        <f>'07'!AW13</f>
        <v>-5.640000000000008</v>
      </c>
      <c r="D13" s="118"/>
      <c r="E13" s="60"/>
      <c r="F13" s="61">
        <f t="shared" si="0"/>
        <v>-5.640000000000008</v>
      </c>
      <c r="G13" s="74"/>
      <c r="H13" s="74"/>
      <c r="I13" s="45"/>
      <c r="J13" s="74"/>
      <c r="K13" s="74"/>
      <c r="L13" s="73"/>
      <c r="M13" s="73"/>
      <c r="N13" s="73"/>
      <c r="O13" s="73"/>
      <c r="P13" s="73"/>
      <c r="Q13" s="73"/>
      <c r="R13" s="60"/>
      <c r="S13" s="61">
        <f t="shared" si="1"/>
        <v>0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>
        <f t="shared" si="2"/>
        <v>0</v>
      </c>
      <c r="AV13" s="61">
        <f t="shared" si="3"/>
        <v>0</v>
      </c>
      <c r="AW13" s="61">
        <f t="shared" si="4"/>
        <v>-5.640000000000008</v>
      </c>
      <c r="AX13" s="60" t="s">
        <v>4</v>
      </c>
      <c r="AY13" s="113" t="s">
        <v>10</v>
      </c>
      <c r="AZ13" s="83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</row>
    <row r="14" spans="1:70" ht="11.25">
      <c r="A14" s="157"/>
      <c r="B14" s="60" t="s">
        <v>23</v>
      </c>
      <c r="C14" s="60">
        <f>'07'!AW14</f>
        <v>-5.376800000000017</v>
      </c>
      <c r="D14" s="118"/>
      <c r="E14" s="60"/>
      <c r="F14" s="61">
        <f t="shared" si="0"/>
        <v>-5.376800000000017</v>
      </c>
      <c r="G14" s="74"/>
      <c r="H14" s="74"/>
      <c r="I14" s="45"/>
      <c r="J14" s="74"/>
      <c r="K14" s="74"/>
      <c r="L14" s="74"/>
      <c r="M14" s="74"/>
      <c r="N14" s="74"/>
      <c r="O14" s="73"/>
      <c r="P14" s="73"/>
      <c r="Q14" s="74"/>
      <c r="R14" s="60"/>
      <c r="S14" s="61">
        <f t="shared" si="1"/>
        <v>0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1">
        <f t="shared" si="2"/>
        <v>0</v>
      </c>
      <c r="AV14" s="61">
        <f t="shared" si="3"/>
        <v>0</v>
      </c>
      <c r="AW14" s="61">
        <f t="shared" si="4"/>
        <v>-5.376800000000017</v>
      </c>
      <c r="AX14" s="60" t="s">
        <v>23</v>
      </c>
      <c r="AY14" s="113" t="s">
        <v>10</v>
      </c>
      <c r="AZ14" s="83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</row>
    <row r="15" spans="1:70" ht="11.25">
      <c r="A15" s="157"/>
      <c r="B15" s="60" t="s">
        <v>5</v>
      </c>
      <c r="C15" s="60">
        <f>'07'!AW15</f>
        <v>-0.007999999999960039</v>
      </c>
      <c r="D15" s="118"/>
      <c r="E15" s="60"/>
      <c r="F15" s="61">
        <f t="shared" si="0"/>
        <v>-0.007999999999960039</v>
      </c>
      <c r="G15" s="74"/>
      <c r="H15" s="74"/>
      <c r="I15" s="45"/>
      <c r="J15" s="74"/>
      <c r="K15" s="74"/>
      <c r="L15" s="74"/>
      <c r="M15" s="74"/>
      <c r="N15" s="74"/>
      <c r="O15" s="74"/>
      <c r="P15" s="73"/>
      <c r="Q15" s="74"/>
      <c r="R15" s="60"/>
      <c r="S15" s="61">
        <f t="shared" si="1"/>
        <v>0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>
        <f t="shared" si="2"/>
        <v>0</v>
      </c>
      <c r="AV15" s="61">
        <f t="shared" si="3"/>
        <v>0</v>
      </c>
      <c r="AW15" s="61">
        <f t="shared" si="4"/>
        <v>-0.007999999999960039</v>
      </c>
      <c r="AX15" s="60" t="s">
        <v>5</v>
      </c>
      <c r="AY15" s="113" t="s">
        <v>10</v>
      </c>
      <c r="AZ15" s="83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</row>
    <row r="16" spans="1:70" ht="11.25">
      <c r="A16" s="157"/>
      <c r="B16" s="60" t="s">
        <v>6</v>
      </c>
      <c r="C16" s="60">
        <f>'07'!AW16</f>
        <v>0.19999999999949125</v>
      </c>
      <c r="D16" s="118"/>
      <c r="E16" s="60"/>
      <c r="F16" s="61">
        <f t="shared" si="0"/>
        <v>0.19999999999949125</v>
      </c>
      <c r="G16" s="74"/>
      <c r="H16" s="74"/>
      <c r="I16" s="44"/>
      <c r="J16" s="74"/>
      <c r="K16" s="74"/>
      <c r="L16" s="74"/>
      <c r="M16" s="74"/>
      <c r="N16" s="74"/>
      <c r="O16" s="74"/>
      <c r="P16" s="74"/>
      <c r="Q16" s="73"/>
      <c r="R16" s="60"/>
      <c r="S16" s="61">
        <f t="shared" si="1"/>
        <v>0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1">
        <f t="shared" si="2"/>
        <v>0</v>
      </c>
      <c r="AV16" s="61">
        <f t="shared" si="3"/>
        <v>0</v>
      </c>
      <c r="AW16" s="61">
        <f t="shared" si="4"/>
        <v>0.19999999999949125</v>
      </c>
      <c r="AX16" s="60" t="s">
        <v>6</v>
      </c>
      <c r="AY16" s="113" t="s">
        <v>10</v>
      </c>
      <c r="AZ16" s="83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</row>
    <row r="17" spans="1:70" ht="11.25">
      <c r="A17" s="157"/>
      <c r="B17" s="60" t="s">
        <v>86</v>
      </c>
      <c r="C17" s="60">
        <f>'07'!AW17</f>
        <v>-0.30000000000012506</v>
      </c>
      <c r="D17" s="118"/>
      <c r="E17" s="60"/>
      <c r="F17" s="61">
        <f t="shared" si="0"/>
        <v>-0.30000000000012506</v>
      </c>
      <c r="G17" s="74"/>
      <c r="H17" s="74"/>
      <c r="I17" s="45"/>
      <c r="J17" s="74"/>
      <c r="K17" s="74"/>
      <c r="L17" s="74"/>
      <c r="M17" s="74"/>
      <c r="N17" s="73"/>
      <c r="O17" s="74"/>
      <c r="P17" s="74"/>
      <c r="Q17" s="74"/>
      <c r="R17" s="60"/>
      <c r="S17" s="61">
        <f t="shared" si="1"/>
        <v>0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1">
        <f t="shared" si="2"/>
        <v>0</v>
      </c>
      <c r="AV17" s="61">
        <f t="shared" si="3"/>
        <v>0</v>
      </c>
      <c r="AW17" s="61">
        <f t="shared" si="4"/>
        <v>-0.30000000000012506</v>
      </c>
      <c r="AX17" s="6" t="s">
        <v>86</v>
      </c>
      <c r="AY17" s="113" t="s">
        <v>10</v>
      </c>
      <c r="AZ17" s="83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</row>
    <row r="18" spans="1:70" ht="11.25">
      <c r="A18" s="157"/>
      <c r="B18" s="60" t="s">
        <v>22</v>
      </c>
      <c r="C18" s="60">
        <f>'07'!AW18</f>
        <v>0.3275999999999981</v>
      </c>
      <c r="D18" s="118"/>
      <c r="E18" s="60"/>
      <c r="F18" s="61">
        <f t="shared" si="0"/>
        <v>0.3275999999999981</v>
      </c>
      <c r="G18" s="74"/>
      <c r="H18" s="74"/>
      <c r="I18" s="45"/>
      <c r="J18" s="74"/>
      <c r="K18" s="74"/>
      <c r="L18" s="73"/>
      <c r="M18" s="74"/>
      <c r="N18" s="73"/>
      <c r="O18" s="74"/>
      <c r="P18" s="74"/>
      <c r="Q18" s="74"/>
      <c r="R18" s="60"/>
      <c r="S18" s="61">
        <f t="shared" si="1"/>
        <v>0</v>
      </c>
      <c r="T18" s="63"/>
      <c r="U18" s="63"/>
      <c r="V18" s="63"/>
      <c r="W18" s="63"/>
      <c r="X18" s="63"/>
      <c r="Y18" s="63"/>
      <c r="Z18" s="63"/>
      <c r="AA18" s="63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1">
        <f t="shared" si="2"/>
        <v>0</v>
      </c>
      <c r="AV18" s="61">
        <f>S18+AU18</f>
        <v>0</v>
      </c>
      <c r="AW18" s="61">
        <f t="shared" si="4"/>
        <v>0.3275999999999981</v>
      </c>
      <c r="AX18" s="60" t="s">
        <v>22</v>
      </c>
      <c r="AY18" s="113" t="s">
        <v>10</v>
      </c>
      <c r="AZ18" s="8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</row>
    <row r="19" spans="1:70" ht="11.25">
      <c r="A19" s="157"/>
      <c r="B19" s="60" t="s">
        <v>53</v>
      </c>
      <c r="C19" s="60">
        <f>'07'!AW19</f>
        <v>25.570999999999998</v>
      </c>
      <c r="D19" s="118"/>
      <c r="E19" s="60"/>
      <c r="F19" s="61">
        <f t="shared" si="0"/>
        <v>25.570999999999998</v>
      </c>
      <c r="G19" s="74"/>
      <c r="H19" s="74"/>
      <c r="I19" s="45"/>
      <c r="J19" s="74"/>
      <c r="K19" s="74"/>
      <c r="L19" s="74"/>
      <c r="M19" s="74"/>
      <c r="N19" s="73"/>
      <c r="O19" s="74"/>
      <c r="P19" s="74"/>
      <c r="Q19" s="73"/>
      <c r="R19" s="60"/>
      <c r="S19" s="61">
        <f t="shared" si="1"/>
        <v>0</v>
      </c>
      <c r="T19" s="63"/>
      <c r="U19" s="63"/>
      <c r="V19" s="63"/>
      <c r="W19" s="63"/>
      <c r="X19" s="63"/>
      <c r="Y19" s="63"/>
      <c r="Z19" s="63"/>
      <c r="AA19" s="63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1">
        <f t="shared" si="2"/>
        <v>0</v>
      </c>
      <c r="AV19" s="61">
        <f t="shared" si="3"/>
        <v>0</v>
      </c>
      <c r="AW19" s="61">
        <f aca="true" t="shared" si="5" ref="AW19:AW26">F19-AV19</f>
        <v>25.570999999999998</v>
      </c>
      <c r="AX19" s="60" t="s">
        <v>53</v>
      </c>
      <c r="AY19" s="113" t="s">
        <v>10</v>
      </c>
      <c r="AZ19" s="83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</row>
    <row r="20" spans="1:52" ht="11.25">
      <c r="A20" s="115"/>
      <c r="B20" s="116" t="s">
        <v>65</v>
      </c>
      <c r="C20" s="60">
        <f>'07'!AW20</f>
        <v>0</v>
      </c>
      <c r="D20" s="118"/>
      <c r="E20" s="60"/>
      <c r="F20" s="61">
        <f t="shared" si="0"/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>
        <f t="shared" si="1"/>
        <v>0</v>
      </c>
      <c r="T20" s="60"/>
      <c r="U20" s="60"/>
      <c r="V20" s="60"/>
      <c r="W20" s="60"/>
      <c r="X20" s="60"/>
      <c r="Y20" s="60"/>
      <c r="Z20" s="63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1">
        <f t="shared" si="2"/>
        <v>0</v>
      </c>
      <c r="AV20" s="61">
        <f aca="true" t="shared" si="6" ref="AV20:AV26">S20+AU20</f>
        <v>0</v>
      </c>
      <c r="AW20" s="61">
        <f t="shared" si="5"/>
        <v>0</v>
      </c>
      <c r="AX20" s="60" t="s">
        <v>44</v>
      </c>
      <c r="AY20" s="62"/>
      <c r="AZ20" s="62"/>
    </row>
    <row r="21" spans="1:52" ht="11.25">
      <c r="A21" s="169" t="s">
        <v>45</v>
      </c>
      <c r="B21" s="60" t="s">
        <v>57</v>
      </c>
      <c r="C21" s="60">
        <f>'07'!AW21</f>
        <v>0.04640000000010147</v>
      </c>
      <c r="D21" s="117"/>
      <c r="E21" s="60"/>
      <c r="F21" s="61">
        <f t="shared" si="0"/>
        <v>0.04640000000010147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>
        <f>SUM(G21:Q21)</f>
        <v>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1">
        <f t="shared" si="2"/>
        <v>0</v>
      </c>
      <c r="AV21" s="61">
        <f t="shared" si="6"/>
        <v>0</v>
      </c>
      <c r="AW21" s="61">
        <f t="shared" si="5"/>
        <v>0.04640000000010147</v>
      </c>
      <c r="AX21" s="60" t="s">
        <v>57</v>
      </c>
      <c r="AY21" s="62" t="s">
        <v>10</v>
      </c>
      <c r="AZ21" s="62"/>
    </row>
    <row r="22" spans="1:52" ht="11.25">
      <c r="A22" s="169"/>
      <c r="B22" s="104" t="s">
        <v>70</v>
      </c>
      <c r="C22" s="60">
        <f>'07'!AW22</f>
        <v>-0.022000000000002018</v>
      </c>
      <c r="D22" s="117"/>
      <c r="E22" s="60"/>
      <c r="F22" s="61">
        <f t="shared" si="0"/>
        <v>-0.022000000000002018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>
        <f>SUM(G22:Q22)</f>
        <v>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>
        <f t="shared" si="2"/>
        <v>0</v>
      </c>
      <c r="AV22" s="61">
        <f t="shared" si="6"/>
        <v>0</v>
      </c>
      <c r="AW22" s="61">
        <f t="shared" si="5"/>
        <v>-0.022000000000002018</v>
      </c>
      <c r="AX22" s="60" t="s">
        <v>70</v>
      </c>
      <c r="AY22" s="62"/>
      <c r="AZ22" s="62"/>
    </row>
    <row r="23" spans="1:52" ht="11.25">
      <c r="A23" s="169"/>
      <c r="B23" s="105" t="s">
        <v>69</v>
      </c>
      <c r="C23" s="60">
        <f>'07'!AW23</f>
        <v>-0.03200000000003911</v>
      </c>
      <c r="D23" s="117"/>
      <c r="E23" s="60"/>
      <c r="F23" s="61">
        <f>SUM(C23:E23)</f>
        <v>-0.03200000000003911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>
        <f>SUM(G23:Q23)</f>
        <v>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1">
        <f t="shared" si="2"/>
        <v>0</v>
      </c>
      <c r="AV23" s="61">
        <f t="shared" si="6"/>
        <v>0</v>
      </c>
      <c r="AW23" s="61">
        <f>F23-AV23</f>
        <v>-0.03200000000003911</v>
      </c>
      <c r="AX23" s="81" t="s">
        <v>69</v>
      </c>
      <c r="AY23" s="62"/>
      <c r="AZ23" s="62"/>
    </row>
    <row r="24" spans="1:52" ht="11.25">
      <c r="A24" s="169"/>
      <c r="B24" s="57" t="s">
        <v>12</v>
      </c>
      <c r="C24" s="60">
        <f>'07'!AW24</f>
        <v>-0.009999999999990905</v>
      </c>
      <c r="D24" s="117"/>
      <c r="E24" s="117"/>
      <c r="F24" s="61">
        <f>SUM(C24:E24)</f>
        <v>-0.009999999999990905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>
        <f>SUM(G24:Q24)</f>
        <v>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1">
        <f t="shared" si="2"/>
        <v>0</v>
      </c>
      <c r="AV24" s="61">
        <f t="shared" si="6"/>
        <v>0</v>
      </c>
      <c r="AW24" s="61">
        <f t="shared" si="5"/>
        <v>-0.009999999999990905</v>
      </c>
      <c r="AX24" s="65" t="s">
        <v>12</v>
      </c>
      <c r="AY24" s="62" t="s">
        <v>10</v>
      </c>
      <c r="AZ24" s="62"/>
    </row>
    <row r="25" spans="1:52" ht="11.25">
      <c r="A25" s="106"/>
      <c r="B25" s="57" t="s">
        <v>84</v>
      </c>
      <c r="C25" s="60">
        <f>'07'!AW25</f>
        <v>0</v>
      </c>
      <c r="D25" s="117"/>
      <c r="E25" s="60"/>
      <c r="F25" s="61">
        <f>SUM(C25:E25)</f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>
        <f>SUM(G25:Q25)</f>
        <v>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1">
        <f t="shared" si="2"/>
        <v>0</v>
      </c>
      <c r="AV25" s="61">
        <f>S25+AU25</f>
        <v>0</v>
      </c>
      <c r="AW25" s="61">
        <f>F25-AV25</f>
        <v>0</v>
      </c>
      <c r="AX25" s="57" t="s">
        <v>84</v>
      </c>
      <c r="AY25" s="62"/>
      <c r="AZ25" s="62"/>
    </row>
    <row r="26" spans="1:51" s="62" customFormat="1" ht="11.25">
      <c r="A26" s="170" t="s">
        <v>26</v>
      </c>
      <c r="B26" s="171"/>
      <c r="C26" s="66">
        <f>SUM(C6:C25)</f>
        <v>68.83244999999897</v>
      </c>
      <c r="D26" s="66">
        <f aca="true" t="shared" si="7" ref="D26:S26">SUM(D6:D25)</f>
        <v>0</v>
      </c>
      <c r="E26" s="66">
        <f t="shared" si="7"/>
        <v>0</v>
      </c>
      <c r="F26" s="66">
        <f>SUM(F6:F25)</f>
        <v>68.83244999999897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6">
        <f t="shared" si="7"/>
        <v>0</v>
      </c>
      <c r="M26" s="66">
        <f t="shared" si="7"/>
        <v>0</v>
      </c>
      <c r="N26" s="66">
        <f t="shared" si="7"/>
        <v>0</v>
      </c>
      <c r="O26" s="66">
        <f t="shared" si="7"/>
        <v>0</v>
      </c>
      <c r="P26" s="66">
        <f t="shared" si="7"/>
        <v>0</v>
      </c>
      <c r="Q26" s="66">
        <f t="shared" si="7"/>
        <v>0</v>
      </c>
      <c r="R26" s="66">
        <f t="shared" si="7"/>
        <v>0</v>
      </c>
      <c r="S26" s="66">
        <f t="shared" si="7"/>
        <v>0</v>
      </c>
      <c r="T26" s="66">
        <f aca="true" t="shared" si="8" ref="T26:AU26">SUM(T6:T25)</f>
        <v>0</v>
      </c>
      <c r="U26" s="66">
        <f t="shared" si="8"/>
        <v>0</v>
      </c>
      <c r="V26" s="66">
        <f t="shared" si="8"/>
        <v>0</v>
      </c>
      <c r="W26" s="66">
        <f t="shared" si="8"/>
        <v>0</v>
      </c>
      <c r="X26" s="66">
        <f t="shared" si="8"/>
        <v>0</v>
      </c>
      <c r="Y26" s="66">
        <f t="shared" si="8"/>
        <v>0</v>
      </c>
      <c r="Z26" s="66">
        <f t="shared" si="8"/>
        <v>0</v>
      </c>
      <c r="AA26" s="66">
        <f t="shared" si="8"/>
        <v>0</v>
      </c>
      <c r="AB26" s="66">
        <f t="shared" si="8"/>
        <v>0</v>
      </c>
      <c r="AC26" s="66">
        <f t="shared" si="8"/>
        <v>0</v>
      </c>
      <c r="AD26" s="66">
        <f t="shared" si="8"/>
        <v>0</v>
      </c>
      <c r="AE26" s="66">
        <f t="shared" si="8"/>
        <v>0</v>
      </c>
      <c r="AF26" s="66">
        <f t="shared" si="8"/>
        <v>0</v>
      </c>
      <c r="AG26" s="66">
        <f t="shared" si="8"/>
        <v>0</v>
      </c>
      <c r="AH26" s="66">
        <f t="shared" si="8"/>
        <v>0</v>
      </c>
      <c r="AI26" s="66">
        <f t="shared" si="8"/>
        <v>0</v>
      </c>
      <c r="AJ26" s="66">
        <f t="shared" si="8"/>
        <v>0</v>
      </c>
      <c r="AK26" s="66">
        <f t="shared" si="8"/>
        <v>0</v>
      </c>
      <c r="AL26" s="66">
        <f t="shared" si="8"/>
        <v>0</v>
      </c>
      <c r="AM26" s="66">
        <f t="shared" si="8"/>
        <v>0</v>
      </c>
      <c r="AN26" s="66">
        <f t="shared" si="8"/>
        <v>0</v>
      </c>
      <c r="AO26" s="66">
        <f t="shared" si="8"/>
        <v>0</v>
      </c>
      <c r="AP26" s="66">
        <f t="shared" si="8"/>
        <v>0</v>
      </c>
      <c r="AQ26" s="66">
        <f t="shared" si="8"/>
        <v>0</v>
      </c>
      <c r="AR26" s="66">
        <f t="shared" si="8"/>
        <v>0</v>
      </c>
      <c r="AS26" s="66">
        <f t="shared" si="8"/>
        <v>0</v>
      </c>
      <c r="AT26" s="66">
        <f t="shared" si="8"/>
        <v>0</v>
      </c>
      <c r="AU26" s="66">
        <f t="shared" si="8"/>
        <v>0</v>
      </c>
      <c r="AV26" s="66">
        <f t="shared" si="6"/>
        <v>0</v>
      </c>
      <c r="AW26" s="66">
        <f t="shared" si="5"/>
        <v>68.83244999999897</v>
      </c>
      <c r="AX26" s="60" t="s">
        <v>10</v>
      </c>
      <c r="AY26" s="62" t="s">
        <v>10</v>
      </c>
    </row>
    <row r="27" spans="20:50" ht="11.25">
      <c r="T27" s="62"/>
      <c r="AX27" s="67"/>
    </row>
    <row r="28" spans="5:51" ht="11.25">
      <c r="E28" s="62"/>
      <c r="F28" s="62"/>
      <c r="T28" s="62"/>
      <c r="AW28" s="67"/>
      <c r="AX28" s="67"/>
      <c r="AY28" s="62"/>
    </row>
    <row r="29" spans="3:50" ht="11.25">
      <c r="C29" s="62"/>
      <c r="E29" s="62"/>
      <c r="F29" s="62"/>
      <c r="AX29" s="67"/>
    </row>
    <row r="30" spans="5:50" ht="11.25">
      <c r="E30" s="62"/>
      <c r="F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AX30" s="57"/>
    </row>
    <row r="31" spans="3:50" ht="11.25">
      <c r="C31" s="68"/>
      <c r="E31" s="68"/>
      <c r="F31" s="62"/>
      <c r="AX31" s="57"/>
    </row>
    <row r="32" spans="3:50" ht="11.25">
      <c r="C32" s="68"/>
      <c r="E32" s="68"/>
      <c r="F32" s="62"/>
      <c r="AX32" s="57"/>
    </row>
    <row r="33" spans="3:50" ht="11.25">
      <c r="C33" s="68"/>
      <c r="E33" s="68"/>
      <c r="F33" s="62"/>
      <c r="AX33" s="57"/>
    </row>
    <row r="34" spans="3:50" ht="11.25">
      <c r="C34" s="68"/>
      <c r="E34" s="68"/>
      <c r="F34" s="62"/>
      <c r="T34" s="69"/>
      <c r="U34" s="69"/>
      <c r="V34" s="69"/>
      <c r="W34" s="69"/>
      <c r="X34" s="69"/>
      <c r="Y34" s="69"/>
      <c r="Z34" s="69"/>
      <c r="AA34" s="69"/>
      <c r="AB34" s="69"/>
      <c r="AX34" s="57"/>
    </row>
    <row r="35" spans="3:50" ht="11.25">
      <c r="C35" s="68"/>
      <c r="E35" s="68"/>
      <c r="F35" s="62"/>
      <c r="AX35" s="57"/>
    </row>
    <row r="36" spans="3:50" ht="11.25">
      <c r="C36" s="68"/>
      <c r="E36" s="68"/>
      <c r="F36" s="62"/>
      <c r="AX36" s="57"/>
    </row>
    <row r="37" spans="3:50" ht="11.25">
      <c r="C37" s="68"/>
      <c r="E37" s="68"/>
      <c r="F37" s="62"/>
      <c r="AX37" s="57"/>
    </row>
    <row r="38" spans="3:50" ht="11.25">
      <c r="C38" s="68"/>
      <c r="E38" s="68"/>
      <c r="F38" s="62"/>
      <c r="AX38" s="57"/>
    </row>
    <row r="39" spans="3:50" ht="11.25">
      <c r="C39" s="68"/>
      <c r="E39" s="68"/>
      <c r="F39" s="62"/>
      <c r="AX39" s="57"/>
    </row>
    <row r="40" spans="5:50" ht="11.25">
      <c r="E40" s="68"/>
      <c r="F40" s="62"/>
      <c r="AX40" s="57"/>
    </row>
    <row r="41" spans="3:50" ht="11.25">
      <c r="C41" s="68"/>
      <c r="E41" s="68"/>
      <c r="F41" s="62"/>
      <c r="AX41" s="57"/>
    </row>
    <row r="42" spans="3:50" ht="11.25">
      <c r="C42" s="68"/>
      <c r="E42" s="68"/>
      <c r="F42" s="62"/>
      <c r="AX42" s="57"/>
    </row>
    <row r="43" spans="3:50" ht="11.25">
      <c r="C43" s="68"/>
      <c r="E43" s="68"/>
      <c r="F43" s="62"/>
      <c r="AX43" s="57"/>
    </row>
    <row r="44" spans="5:50" ht="11.25">
      <c r="E44" s="62"/>
      <c r="F44" s="62"/>
      <c r="AX44" s="57"/>
    </row>
    <row r="45" ht="11.25">
      <c r="AX45" s="57"/>
    </row>
    <row r="46" ht="11.25">
      <c r="AX46" s="57"/>
    </row>
    <row r="47" ht="11.25">
      <c r="AX47" s="57"/>
    </row>
    <row r="48" ht="11.25">
      <c r="AX48" s="57"/>
    </row>
    <row r="49" ht="11.25">
      <c r="AX49" s="57"/>
    </row>
    <row r="50" ht="11.25">
      <c r="AX50" s="57"/>
    </row>
    <row r="51" ht="11.25">
      <c r="AX51" s="57"/>
    </row>
    <row r="52" ht="11.25">
      <c r="AX52" s="57"/>
    </row>
    <row r="53" ht="11.25">
      <c r="AX53" s="57"/>
    </row>
    <row r="54" ht="11.25">
      <c r="AX54" s="57"/>
    </row>
    <row r="55" ht="11.25">
      <c r="AX55" s="57"/>
    </row>
    <row r="56" ht="11.25">
      <c r="AX56" s="57"/>
    </row>
    <row r="57" ht="11.25">
      <c r="AX57" s="57"/>
    </row>
    <row r="58" ht="11.25">
      <c r="AX58" s="57"/>
    </row>
    <row r="59" ht="11.25">
      <c r="AX59" s="57"/>
    </row>
    <row r="60" ht="11.25">
      <c r="AX60" s="57"/>
    </row>
    <row r="61" ht="11.25">
      <c r="AX61" s="57"/>
    </row>
    <row r="62" ht="11.25">
      <c r="AX62" s="57"/>
    </row>
    <row r="63" ht="11.25">
      <c r="AX63" s="57"/>
    </row>
    <row r="64" ht="11.25">
      <c r="AX64" s="57"/>
    </row>
    <row r="65" ht="11.25">
      <c r="AX65" s="57"/>
    </row>
    <row r="66" ht="11.25">
      <c r="AX66" s="57"/>
    </row>
    <row r="67" ht="11.25">
      <c r="AX67" s="57"/>
    </row>
    <row r="68" ht="11.25">
      <c r="AX68" s="57"/>
    </row>
    <row r="69" ht="11.25">
      <c r="AX69" s="57"/>
    </row>
    <row r="70" ht="11.25">
      <c r="AX70" s="57"/>
    </row>
    <row r="71" ht="11.25">
      <c r="AX71" s="57"/>
    </row>
    <row r="72" ht="11.25">
      <c r="AX72" s="57"/>
    </row>
    <row r="73" ht="11.25">
      <c r="AX73" s="57"/>
    </row>
    <row r="74" ht="11.25">
      <c r="AX74" s="57"/>
    </row>
    <row r="75" ht="11.25">
      <c r="AX75" s="57"/>
    </row>
    <row r="76" ht="11.25">
      <c r="AX76" s="57"/>
    </row>
    <row r="77" ht="11.25">
      <c r="AX77" s="57"/>
    </row>
    <row r="78" ht="11.25">
      <c r="AX78" s="57"/>
    </row>
    <row r="79" ht="11.25">
      <c r="AX79" s="57"/>
    </row>
    <row r="80" ht="11.25">
      <c r="AX80" s="57"/>
    </row>
    <row r="81" ht="11.25">
      <c r="AX81" s="57"/>
    </row>
    <row r="82" ht="11.25">
      <c r="AX82" s="57"/>
    </row>
    <row r="83" ht="11.25">
      <c r="AX83" s="57"/>
    </row>
    <row r="84" ht="11.25">
      <c r="AX84" s="57"/>
    </row>
    <row r="85" ht="11.25">
      <c r="AX85" s="57"/>
    </row>
    <row r="86" ht="11.25">
      <c r="AX86" s="57"/>
    </row>
    <row r="87" ht="11.25">
      <c r="AX87" s="57"/>
    </row>
    <row r="88" ht="11.25">
      <c r="AX88" s="57"/>
    </row>
    <row r="89" ht="11.25">
      <c r="AX89" s="57"/>
    </row>
    <row r="90" ht="11.25">
      <c r="AX90" s="57"/>
    </row>
    <row r="91" ht="11.25">
      <c r="AX91" s="57"/>
    </row>
    <row r="92" ht="11.25">
      <c r="AX92" s="57"/>
    </row>
    <row r="93" ht="11.25">
      <c r="AX93" s="57"/>
    </row>
    <row r="94" ht="11.25">
      <c r="AX94" s="57"/>
    </row>
    <row r="95" ht="11.25">
      <c r="AX95" s="57"/>
    </row>
    <row r="96" ht="11.25">
      <c r="AX96" s="57"/>
    </row>
    <row r="97" ht="11.25">
      <c r="AX97" s="57"/>
    </row>
    <row r="98" ht="11.25">
      <c r="AX98" s="57"/>
    </row>
    <row r="99" ht="11.25">
      <c r="AX99" s="57"/>
    </row>
    <row r="100" ht="11.25">
      <c r="AX100" s="57"/>
    </row>
    <row r="101" ht="11.25">
      <c r="AX101" s="57"/>
    </row>
    <row r="102" ht="11.25">
      <c r="AX102" s="57"/>
    </row>
    <row r="103" ht="11.25">
      <c r="AX103" s="57"/>
    </row>
    <row r="104" ht="11.25">
      <c r="AX104" s="57"/>
    </row>
    <row r="105" ht="11.25">
      <c r="AX105" s="57"/>
    </row>
    <row r="106" ht="11.25">
      <c r="AX106" s="57"/>
    </row>
    <row r="107" ht="11.25">
      <c r="AX107" s="57"/>
    </row>
    <row r="108" ht="11.25">
      <c r="AX108" s="57"/>
    </row>
    <row r="109" ht="11.25">
      <c r="AX109" s="57"/>
    </row>
    <row r="110" ht="11.25">
      <c r="AX110" s="57"/>
    </row>
    <row r="111" ht="11.25">
      <c r="AX111" s="57"/>
    </row>
    <row r="112" ht="11.25">
      <c r="AX112" s="57"/>
    </row>
    <row r="113" ht="11.25">
      <c r="AX113" s="57"/>
    </row>
    <row r="114" ht="11.25">
      <c r="AX114" s="57"/>
    </row>
    <row r="115" ht="11.25">
      <c r="AX115" s="57"/>
    </row>
    <row r="116" ht="11.25">
      <c r="AX116" s="57"/>
    </row>
    <row r="117" ht="11.25">
      <c r="AX117" s="57"/>
    </row>
    <row r="118" ht="11.25">
      <c r="AX118" s="57"/>
    </row>
    <row r="119" ht="11.25">
      <c r="AX119" s="57"/>
    </row>
    <row r="120" ht="11.25">
      <c r="AX120" s="57"/>
    </row>
    <row r="121" ht="11.25">
      <c r="AX121" s="57"/>
    </row>
    <row r="122" ht="11.25">
      <c r="AX122" s="57"/>
    </row>
    <row r="123" ht="11.25">
      <c r="AX123" s="57"/>
    </row>
    <row r="124" ht="11.25">
      <c r="AX124" s="57"/>
    </row>
    <row r="125" ht="11.25">
      <c r="AX125" s="57"/>
    </row>
    <row r="126" ht="11.25">
      <c r="AX126" s="57"/>
    </row>
    <row r="127" ht="11.25">
      <c r="AX127" s="57"/>
    </row>
    <row r="128" ht="11.25">
      <c r="AX128" s="57"/>
    </row>
    <row r="129" ht="11.25">
      <c r="AX129" s="57"/>
    </row>
    <row r="130" ht="11.25">
      <c r="AX130" s="57"/>
    </row>
    <row r="131" ht="11.25">
      <c r="AX131" s="57"/>
    </row>
    <row r="132" ht="11.25">
      <c r="AX132" s="57"/>
    </row>
    <row r="133" ht="11.25">
      <c r="AX133" s="57"/>
    </row>
    <row r="134" ht="11.25">
      <c r="AX134" s="57"/>
    </row>
    <row r="135" ht="11.25">
      <c r="AX135" s="57"/>
    </row>
    <row r="136" ht="11.25">
      <c r="AX136" s="57"/>
    </row>
    <row r="137" ht="11.25">
      <c r="AX137" s="57"/>
    </row>
    <row r="138" ht="11.25">
      <c r="AX138" s="57"/>
    </row>
    <row r="139" ht="11.25">
      <c r="AX139" s="57"/>
    </row>
    <row r="140" ht="11.25">
      <c r="AX140" s="57"/>
    </row>
    <row r="141" ht="11.25">
      <c r="AX141" s="57"/>
    </row>
    <row r="142" ht="11.25">
      <c r="AX142" s="57"/>
    </row>
    <row r="143" ht="11.25">
      <c r="AX143" s="57"/>
    </row>
    <row r="144" ht="11.25">
      <c r="AX144" s="57"/>
    </row>
    <row r="145" ht="11.25">
      <c r="AX145" s="57"/>
    </row>
    <row r="146" ht="11.25">
      <c r="AX146" s="57"/>
    </row>
    <row r="147" ht="11.25">
      <c r="AX147" s="57"/>
    </row>
    <row r="148" ht="11.25">
      <c r="AX148" s="57"/>
    </row>
    <row r="149" ht="11.25">
      <c r="AX149" s="57"/>
    </row>
    <row r="150" ht="11.25">
      <c r="AX150" s="57"/>
    </row>
    <row r="151" ht="11.25">
      <c r="AX151" s="57"/>
    </row>
    <row r="152" ht="11.25">
      <c r="AX152" s="57"/>
    </row>
    <row r="153" ht="11.25">
      <c r="AX153" s="57"/>
    </row>
    <row r="154" ht="11.25">
      <c r="AX154" s="57"/>
    </row>
    <row r="155" ht="11.25">
      <c r="AX155" s="57"/>
    </row>
    <row r="156" ht="11.25">
      <c r="AX156" s="57"/>
    </row>
    <row r="157" ht="11.25">
      <c r="AX157" s="57"/>
    </row>
    <row r="158" ht="11.25">
      <c r="AX158" s="57"/>
    </row>
    <row r="159" ht="11.25">
      <c r="AX159" s="57"/>
    </row>
    <row r="160" ht="11.25">
      <c r="AX160" s="57"/>
    </row>
    <row r="161" ht="11.25">
      <c r="AX161" s="57"/>
    </row>
    <row r="162" ht="11.25">
      <c r="AX162" s="57"/>
    </row>
    <row r="163" ht="11.25">
      <c r="AX163" s="57"/>
    </row>
    <row r="164" ht="11.25">
      <c r="AX164" s="57"/>
    </row>
    <row r="165" ht="11.25">
      <c r="AX165" s="57"/>
    </row>
    <row r="166" ht="11.25">
      <c r="AX166" s="57"/>
    </row>
    <row r="167" ht="11.25">
      <c r="AX167" s="57"/>
    </row>
    <row r="168" ht="11.25">
      <c r="AX168" s="57"/>
    </row>
    <row r="169" ht="11.25">
      <c r="AX169" s="57"/>
    </row>
    <row r="170" ht="11.25">
      <c r="AX170" s="57"/>
    </row>
    <row r="171" ht="11.25">
      <c r="AX171" s="57"/>
    </row>
    <row r="172" ht="11.25">
      <c r="AX172" s="57"/>
    </row>
    <row r="173" ht="11.25">
      <c r="AX173" s="57"/>
    </row>
    <row r="174" ht="11.25">
      <c r="AX174" s="57"/>
    </row>
    <row r="175" ht="11.25">
      <c r="AX175" s="57"/>
    </row>
    <row r="176" ht="11.25">
      <c r="AX176" s="57"/>
    </row>
    <row r="177" ht="11.25">
      <c r="AX177" s="57"/>
    </row>
    <row r="178" ht="11.25">
      <c r="AX178" s="57"/>
    </row>
    <row r="179" ht="11.25">
      <c r="AX179" s="57"/>
    </row>
    <row r="180" ht="11.25">
      <c r="AX180" s="57"/>
    </row>
    <row r="181" ht="11.25">
      <c r="AX181" s="57"/>
    </row>
    <row r="182" ht="11.25">
      <c r="AX182" s="57"/>
    </row>
    <row r="183" ht="11.25">
      <c r="AX183" s="57"/>
    </row>
    <row r="184" ht="11.25">
      <c r="AX184" s="57"/>
    </row>
    <row r="185" ht="11.25">
      <c r="AX185" s="57"/>
    </row>
    <row r="186" ht="11.25">
      <c r="AX186" s="57"/>
    </row>
    <row r="187" ht="11.25">
      <c r="AX187" s="57"/>
    </row>
    <row r="188" ht="11.25">
      <c r="AX188" s="57"/>
    </row>
    <row r="189" ht="11.25">
      <c r="AX189" s="57"/>
    </row>
    <row r="190" ht="11.25">
      <c r="AX190" s="57"/>
    </row>
    <row r="191" ht="11.25">
      <c r="AX191" s="57"/>
    </row>
    <row r="192" ht="11.25">
      <c r="AX192" s="57"/>
    </row>
    <row r="193" ht="11.25">
      <c r="AX193" s="57"/>
    </row>
    <row r="194" ht="11.25">
      <c r="AX194" s="57"/>
    </row>
    <row r="195" ht="11.25">
      <c r="AX195" s="57"/>
    </row>
    <row r="196" ht="11.25">
      <c r="AX196" s="57"/>
    </row>
    <row r="197" ht="11.25">
      <c r="AX197" s="57"/>
    </row>
    <row r="198" ht="11.25">
      <c r="AX198" s="57"/>
    </row>
    <row r="199" ht="11.25">
      <c r="AX199" s="57"/>
    </row>
    <row r="200" ht="11.25">
      <c r="AX200" s="57"/>
    </row>
    <row r="201" ht="11.25">
      <c r="AX201" s="57"/>
    </row>
    <row r="202" ht="11.25">
      <c r="AX202" s="57"/>
    </row>
    <row r="203" ht="11.25">
      <c r="AX203" s="57"/>
    </row>
    <row r="204" ht="11.25">
      <c r="AX204" s="57"/>
    </row>
    <row r="205" ht="11.25">
      <c r="AX205" s="57"/>
    </row>
    <row r="206" ht="11.25">
      <c r="AX206" s="57"/>
    </row>
    <row r="207" ht="11.25">
      <c r="AX207" s="57"/>
    </row>
  </sheetData>
  <sheetProtection/>
  <mergeCells count="16">
    <mergeCell ref="A21:A24"/>
    <mergeCell ref="A26:B26"/>
    <mergeCell ref="G4:S4"/>
    <mergeCell ref="T4:AU4"/>
    <mergeCell ref="E4:E5"/>
    <mergeCell ref="F4:F5"/>
    <mergeCell ref="AV4:AV5"/>
    <mergeCell ref="A6:A19"/>
    <mergeCell ref="A2:AW2"/>
    <mergeCell ref="A3:A5"/>
    <mergeCell ref="B3:F3"/>
    <mergeCell ref="G3:AV3"/>
    <mergeCell ref="AW3:AW5"/>
    <mergeCell ref="B4:B5"/>
    <mergeCell ref="C4:C5"/>
    <mergeCell ref="D4:D5"/>
  </mergeCells>
  <printOptions/>
  <pageMargins left="0.75" right="0.75" top="1" bottom="1" header="0.5" footer="0.5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avk</dc:creator>
  <cp:keywords/>
  <dc:description/>
  <cp:lastModifiedBy>Krajnikov</cp:lastModifiedBy>
  <cp:lastPrinted>2010-07-16T12:27:44Z</cp:lastPrinted>
  <dcterms:created xsi:type="dcterms:W3CDTF">2006-03-07T08:55:07Z</dcterms:created>
  <dcterms:modified xsi:type="dcterms:W3CDTF">2011-06-17T07:51:19Z</dcterms:modified>
  <cp:category/>
  <cp:version/>
  <cp:contentType/>
  <cp:contentStatus/>
</cp:coreProperties>
</file>